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9440" windowHeight="9975" activeTab="4"/>
  </bookViews>
  <sheets>
    <sheet name="Sheet1" sheetId="1" r:id="rId1"/>
    <sheet name="Sheet2" sheetId="4" r:id="rId2"/>
    <sheet name="Sheet3" sheetId="11" r:id="rId3"/>
    <sheet name="Sheet4" sheetId="12" r:id="rId4"/>
    <sheet name="perform" sheetId="13" r:id="rId5"/>
  </sheets>
  <definedNames>
    <definedName name="_xlnm._FilterDatabase" localSheetId="1" hidden="1">Sheet2!$A$1:$H$1</definedName>
    <definedName name="Switch">Sheet1!$K$2:$K$3</definedName>
  </definedNames>
  <calcPr calcId="145621"/>
</workbook>
</file>

<file path=xl/calcChain.xml><?xml version="1.0" encoding="utf-8"?>
<calcChain xmlns="http://schemas.openxmlformats.org/spreadsheetml/2006/main">
  <c r="Q5" i="13" l="1"/>
  <c r="Q6" i="13" s="1"/>
  <c r="Q4" i="13"/>
  <c r="P5" i="13"/>
  <c r="P6" i="13" s="1"/>
  <c r="P4" i="13"/>
  <c r="R4" i="13" s="1"/>
  <c r="O5" i="13"/>
  <c r="O4" i="13"/>
  <c r="O6" i="13" s="1"/>
  <c r="N5" i="13"/>
  <c r="N4" i="13"/>
  <c r="N6" i="13" l="1"/>
  <c r="R5" i="13"/>
  <c r="R6" i="13" s="1"/>
  <c r="H31" i="13" l="1"/>
  <c r="E31" i="13"/>
  <c r="H30" i="13"/>
  <c r="E30" i="13"/>
  <c r="H29" i="13"/>
  <c r="E29" i="13"/>
  <c r="H28" i="13"/>
  <c r="E28" i="13"/>
  <c r="H27" i="13"/>
  <c r="E27" i="13"/>
  <c r="H26" i="13"/>
  <c r="E26" i="13"/>
  <c r="H22" i="13"/>
  <c r="E22" i="13"/>
  <c r="H21" i="13"/>
  <c r="E21" i="13"/>
  <c r="H20" i="13"/>
  <c r="E20" i="13"/>
  <c r="H19" i="13"/>
  <c r="E19" i="13"/>
  <c r="H18" i="13"/>
  <c r="E18" i="13"/>
  <c r="H17" i="13"/>
  <c r="E17" i="13"/>
  <c r="H16" i="13"/>
  <c r="E16" i="13"/>
  <c r="H15" i="13"/>
  <c r="E15" i="13"/>
  <c r="H11" i="13"/>
  <c r="E11" i="13"/>
  <c r="H10" i="13"/>
  <c r="E10" i="13"/>
  <c r="H9" i="13"/>
  <c r="E9" i="13"/>
  <c r="H8" i="13"/>
  <c r="E8" i="13"/>
  <c r="H7" i="13"/>
  <c r="E7" i="13"/>
  <c r="H6" i="13"/>
  <c r="E6" i="13"/>
  <c r="H5" i="13"/>
  <c r="E5" i="13"/>
  <c r="H4" i="13"/>
  <c r="E4" i="13"/>
  <c r="G4" i="1" l="1"/>
  <c r="E4" i="1"/>
  <c r="C4" i="1"/>
  <c r="J2" i="12"/>
  <c r="Q2" i="12" s="1"/>
  <c r="G29" i="1" s="1"/>
  <c r="J2" i="11"/>
  <c r="Q2" i="11" s="1"/>
  <c r="E29" i="1" s="1"/>
  <c r="J2" i="4"/>
  <c r="Q2" i="4" s="1"/>
  <c r="C29" i="1" s="1"/>
  <c r="L2" i="12" l="1"/>
  <c r="G9" i="1" s="1"/>
  <c r="G7" i="1" s="1"/>
  <c r="N2" i="12"/>
  <c r="G20" i="1" s="1"/>
  <c r="P2" i="12"/>
  <c r="G26" i="1" s="1"/>
  <c r="K2" i="12"/>
  <c r="G5" i="1" s="1"/>
  <c r="M2" i="12"/>
  <c r="G14" i="1" s="1"/>
  <c r="O2" i="12"/>
  <c r="G23" i="1" s="1"/>
  <c r="L2" i="11"/>
  <c r="E9" i="1" s="1"/>
  <c r="N2" i="11"/>
  <c r="E20" i="1" s="1"/>
  <c r="P2" i="11"/>
  <c r="E26" i="1" s="1"/>
  <c r="K2" i="11"/>
  <c r="E5" i="1" s="1"/>
  <c r="M2" i="11"/>
  <c r="E14" i="1" s="1"/>
  <c r="O2" i="11"/>
  <c r="E23" i="1" s="1"/>
  <c r="L2" i="4"/>
  <c r="C9" i="1" s="1"/>
  <c r="C7" i="1" s="1"/>
  <c r="N2" i="4"/>
  <c r="C20" i="1" s="1"/>
  <c r="P2" i="4"/>
  <c r="C26" i="1" s="1"/>
  <c r="K2" i="4"/>
  <c r="C5" i="1" s="1"/>
  <c r="M2" i="4"/>
  <c r="C14" i="1" s="1"/>
  <c r="O2" i="4"/>
  <c r="C23" i="1" s="1"/>
  <c r="C6" i="1" l="1"/>
  <c r="H12" i="1" l="1"/>
  <c r="H11" i="1"/>
  <c r="F12" i="1"/>
  <c r="F11" i="1"/>
  <c r="D12" i="1"/>
  <c r="D11" i="1"/>
  <c r="E7" i="1"/>
  <c r="H22" i="1"/>
  <c r="F22" i="1"/>
  <c r="D22" i="1"/>
  <c r="H19" i="1"/>
  <c r="F19" i="1"/>
  <c r="D19" i="1"/>
  <c r="F16" i="1"/>
  <c r="H16" i="1"/>
  <c r="D16" i="1"/>
  <c r="H13" i="1"/>
  <c r="F13" i="1"/>
  <c r="D13" i="1"/>
  <c r="G30" i="1" l="1"/>
  <c r="H29" i="1"/>
  <c r="H28" i="1"/>
  <c r="G27" i="1"/>
  <c r="H26" i="1"/>
  <c r="H25" i="1"/>
  <c r="G24" i="1"/>
  <c r="H23" i="1"/>
  <c r="G21" i="1"/>
  <c r="H20" i="1"/>
  <c r="G18" i="1"/>
  <c r="H17" i="1"/>
  <c r="G15" i="1"/>
  <c r="H14" i="1"/>
  <c r="G8" i="1"/>
  <c r="H7" i="1"/>
  <c r="G6" i="1"/>
  <c r="H5" i="1"/>
  <c r="H4" i="1"/>
  <c r="E30" i="1"/>
  <c r="F29" i="1"/>
  <c r="F28" i="1"/>
  <c r="E27" i="1"/>
  <c r="F26" i="1"/>
  <c r="F25" i="1"/>
  <c r="E24" i="1"/>
  <c r="F23" i="1"/>
  <c r="E21" i="1"/>
  <c r="F20" i="1"/>
  <c r="E18" i="1"/>
  <c r="F17" i="1"/>
  <c r="E15" i="1"/>
  <c r="F14" i="1"/>
  <c r="E8" i="1"/>
  <c r="F7" i="1"/>
  <c r="E6" i="1"/>
  <c r="F5" i="1"/>
  <c r="F4" i="1"/>
  <c r="D28" i="1"/>
  <c r="D29" i="1"/>
  <c r="D25" i="1"/>
  <c r="C30" i="1"/>
  <c r="C27" i="1"/>
  <c r="C24" i="1"/>
  <c r="D26" i="1"/>
  <c r="D23" i="1"/>
  <c r="D20" i="1"/>
  <c r="C21" i="1"/>
  <c r="D17" i="1"/>
  <c r="C18" i="1"/>
  <c r="C15" i="1"/>
  <c r="D14" i="1"/>
  <c r="D7" i="1"/>
  <c r="C8" i="1"/>
  <c r="C10" i="1"/>
  <c r="D4" i="1"/>
  <c r="H24" i="1" l="1"/>
  <c r="D15" i="1"/>
  <c r="D18" i="1"/>
  <c r="D21" i="1"/>
  <c r="D27" i="1"/>
  <c r="D24" i="1"/>
  <c r="D30" i="1"/>
  <c r="H9" i="1"/>
  <c r="H10" i="1" s="1"/>
  <c r="G10" i="1"/>
  <c r="H27" i="1"/>
  <c r="H30" i="1"/>
  <c r="F21" i="1"/>
  <c r="H6" i="1"/>
  <c r="H8" i="1"/>
  <c r="H15" i="1"/>
  <c r="H18" i="1"/>
  <c r="H21" i="1"/>
  <c r="F9" i="1"/>
  <c r="F10" i="1" s="1"/>
  <c r="E10" i="1"/>
  <c r="F27" i="1"/>
  <c r="F30" i="1"/>
  <c r="F6" i="1"/>
  <c r="F8" i="1"/>
  <c r="F18" i="1"/>
  <c r="F24" i="1"/>
  <c r="F15" i="1"/>
  <c r="D9" i="1"/>
  <c r="D10" i="1" s="1"/>
  <c r="D8" i="1"/>
  <c r="D5" i="1"/>
  <c r="D6" i="1" s="1"/>
</calcChain>
</file>

<file path=xl/comments1.xml><?xml version="1.0" encoding="utf-8"?>
<comments xmlns="http://schemas.openxmlformats.org/spreadsheetml/2006/main">
  <authors>
    <author>Srdan</author>
  </authors>
  <commentList>
    <comment ref="J8" authorId="0">
      <text>
        <r>
          <rPr>
            <sz val="9"/>
            <color indexed="81"/>
            <rFont val="Tahoma"/>
            <family val="2"/>
          </rPr>
          <t>17 grupa * 20B</t>
        </r>
      </text>
    </comment>
    <comment ref="J19" authorId="0">
      <text>
        <r>
          <rPr>
            <sz val="9"/>
            <color indexed="81"/>
            <rFont val="Tahoma"/>
            <family val="2"/>
          </rPr>
          <t>+ 55 tagova * 10B + 19 jezika * 10</t>
        </r>
      </text>
    </comment>
    <comment ref="J29" authorId="0">
      <text>
        <r>
          <rPr>
            <sz val="9"/>
            <color indexed="81"/>
            <rFont val="Tahoma"/>
            <family val="2"/>
          </rPr>
          <t>27 templejta * 10B</t>
        </r>
      </text>
    </comment>
  </commentList>
</comments>
</file>

<file path=xl/sharedStrings.xml><?xml version="1.0" encoding="utf-8"?>
<sst xmlns="http://schemas.openxmlformats.org/spreadsheetml/2006/main" count="739" uniqueCount="537">
  <si>
    <t>Template related LOC</t>
  </si>
  <si>
    <t>Total lines of code (LOC)</t>
  </si>
  <si>
    <t>module 1</t>
  </si>
  <si>
    <t>Total</t>
  </si>
  <si>
    <t>Template related %</t>
  </si>
  <si>
    <t>Comprehensible LOC</t>
  </si>
  <si>
    <t>Comprehensible %</t>
  </si>
  <si>
    <t>Incomprenhensible LOC</t>
  </si>
  <si>
    <t>Incomprenhensible %</t>
  </si>
  <si>
    <t>Overall mark for clarity</t>
  </si>
  <si>
    <t>Overall mark for structure</t>
  </si>
  <si>
    <t>UI Components</t>
  </si>
  <si>
    <t>I</t>
  </si>
  <si>
    <t>II</t>
  </si>
  <si>
    <t>III</t>
  </si>
  <si>
    <t>Wires</t>
  </si>
  <si>
    <t>Commands</t>
  </si>
  <si>
    <t>IV</t>
  </si>
  <si>
    <t>"Magic Pushbutton" LOC</t>
  </si>
  <si>
    <t>"Magic Pushbutton" %</t>
  </si>
  <si>
    <t>Others LOC</t>
  </si>
  <si>
    <t>Others %</t>
  </si>
  <si>
    <t>UI intercomponent behavior %</t>
  </si>
  <si>
    <t>UI intercomponent behavior LOC</t>
  </si>
  <si>
    <t>UI Components LOC</t>
  </si>
  <si>
    <t>UI Component %</t>
  </si>
  <si>
    <t>Data accesss code in UI code LOC</t>
  </si>
  <si>
    <t>Data accesss code in UI code %</t>
  </si>
  <si>
    <t>"Sticky tape" LOC</t>
  </si>
  <si>
    <t>"Sticky tape" %</t>
  </si>
  <si>
    <t>SOLoist counterpart LOC</t>
  </si>
  <si>
    <t>UI intercomponent behavior (num)</t>
  </si>
  <si>
    <t>module 2</t>
  </si>
  <si>
    <t>module 3</t>
  </si>
  <si>
    <t>Switches</t>
  </si>
  <si>
    <t>"Magic Pushbutton" (num)</t>
  </si>
  <si>
    <t>Others (num)</t>
  </si>
  <si>
    <t>Data accesss code in UI code (num)</t>
  </si>
  <si>
    <t>"Sticky tape" (num)</t>
  </si>
  <si>
    <t>}</t>
  </si>
  <si>
    <t>Time Spent (SOLoist) [h]</t>
  </si>
  <si>
    <t>Time Spent (analyzing) [h]</t>
  </si>
  <si>
    <r>
      <t xml:space="preserve">                    </t>
    </r>
    <r>
      <rPr>
        <b/>
        <sz val="10"/>
        <color rgb="FF000080"/>
        <rFont val="Consolas"/>
        <family val="3"/>
      </rPr>
      <t>}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</si>
  <si>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</si>
  <si>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80"/>
        <rFont val="Consolas"/>
        <family val="3"/>
      </rPr>
      <t>}</t>
    </r>
  </si>
  <si>
    <r>
      <t xml:space="preserve">            </t>
    </r>
    <r>
      <rPr>
        <b/>
        <sz val="10"/>
        <color rgb="FF000080"/>
        <rFont val="Consolas"/>
        <family val="3"/>
      </rPr>
      <t>}</t>
    </r>
  </si>
  <si>
    <r>
      <t xml:space="preserve">        </t>
    </r>
    <r>
      <rPr>
        <b/>
        <sz val="10"/>
        <color rgb="FF000080"/>
        <rFont val="Consolas"/>
        <family val="3"/>
      </rPr>
      <t>}</t>
    </r>
  </si>
  <si>
    <r>
      <t xml:space="preserve">        </t>
    </r>
    <r>
      <rPr>
        <b/>
        <sz val="10"/>
        <color rgb="FF000080"/>
        <rFont val="Consolas"/>
        <family val="3"/>
      </rPr>
      <t>});</t>
    </r>
  </si>
  <si>
    <r>
      <t xml:space="preserve">                            </t>
    </r>
    <r>
      <rPr>
        <b/>
        <sz val="10"/>
        <color rgb="FF000080"/>
        <rFont val="Consolas"/>
        <family val="3"/>
      </rPr>
      <t>}</t>
    </r>
  </si>
  <si>
    <r>
      <t xml:space="preserve">                                </t>
    </r>
    <r>
      <rPr>
        <b/>
        <sz val="10"/>
        <color rgb="FF000080"/>
        <rFont val="Consolas"/>
        <family val="3"/>
      </rPr>
      <t>}</t>
    </r>
  </si>
  <si>
    <r>
      <t xml:space="preserve">                        </t>
    </r>
    <r>
      <rPr>
        <b/>
        <sz val="10"/>
        <color rgb="FF000080"/>
        <rFont val="Consolas"/>
        <family val="3"/>
      </rPr>
      <t>}</t>
    </r>
  </si>
  <si>
    <t xml:space="preserve">                @Override</t>
  </si>
  <si>
    <r>
      <t xml:space="preserve">            </t>
    </r>
    <r>
      <rPr>
        <b/>
        <sz val="10"/>
        <color rgb="FF000080"/>
        <rFont val="Consolas"/>
        <family val="3"/>
      </rPr>
      <t>});</t>
    </r>
  </si>
  <si>
    <r>
      <t xml:space="preserve">    </t>
    </r>
    <r>
      <rPr>
        <b/>
        <sz val="10"/>
        <color rgb="FF000080"/>
        <rFont val="Consolas"/>
        <family val="3"/>
      </rPr>
      <t>}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</si>
  <si>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b/>
        <sz val="10"/>
        <color rgb="FF000080"/>
        <rFont val="Consolas"/>
        <family val="3"/>
      </rPr>
      <t>;</t>
    </r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</si>
  <si>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StandardPropertiesPanel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DocumentDetailTab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</si>
  <si>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DocumentServiceAsync documentService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DocumentServiceAsync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GWT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DocumentService</t>
    </r>
    <r>
      <rPr>
        <b/>
        <sz val="10"/>
        <color rgb="FF000080"/>
        <rFont val="Consolas"/>
        <family val="3"/>
      </rPr>
      <t>.</t>
    </r>
    <r>
      <rPr>
        <sz val="10"/>
        <color rgb="FF8000FF"/>
        <rFont val="Consolas"/>
        <family val="3"/>
      </rPr>
      <t>class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</si>
  <si>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DynamicForm form1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</si>
  <si>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DynamicForm form2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</si>
  <si>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VLayout container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VLayout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</si>
  <si>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HLayout formsContainer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HLayout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</si>
  <si>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ValuesManager vm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ValuesManager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</si>
  <si>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Canvas path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</si>
  <si>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DocumentObserver observer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</si>
  <si>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StandardPropertiesPanel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GUIDocument document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ChangedHandler changedHandler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DocumentObserver observer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</si>
  <si>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super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changedHandler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</si>
  <si>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observer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observer</t>
    </r>
    <r>
      <rPr>
        <b/>
        <sz val="10"/>
        <color rgb="FF000080"/>
        <rFont val="Consolas"/>
        <family val="3"/>
      </rPr>
      <t>;</t>
    </r>
  </si>
  <si>
    <r>
      <t xml:space="preserve">        setWidth100</t>
    </r>
    <r>
      <rPr>
        <b/>
        <sz val="10"/>
        <color rgb="FF000080"/>
        <rFont val="Consolas"/>
        <family val="3"/>
      </rPr>
      <t>();</t>
    </r>
  </si>
  <si>
    <r>
      <t xml:space="preserve">        setHeight100</t>
    </r>
    <r>
      <rPr>
        <b/>
        <sz val="10"/>
        <color rgb="FF000080"/>
        <rFont val="Consolas"/>
        <family val="3"/>
      </rPr>
      <t>();</t>
    </r>
  </si>
  <si>
    <r>
      <t xml:space="preserve">        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setWidth100</t>
    </r>
    <r>
      <rPr>
        <b/>
        <sz val="10"/>
        <color rgb="FF000080"/>
        <rFont val="Consolas"/>
        <family val="3"/>
      </rPr>
      <t>();</t>
    </r>
  </si>
  <si>
    <r>
      <t xml:space="preserve">        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setMembersMargin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);</t>
    </r>
  </si>
  <si>
    <r>
      <t xml:space="preserve">        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container</t>
    </r>
    <r>
      <rPr>
        <b/>
        <sz val="10"/>
        <color rgb="FF000080"/>
        <rFont val="Consolas"/>
        <family val="3"/>
      </rPr>
      <t>);</t>
    </r>
  </si>
  <si>
    <r>
      <t xml:space="preserve">        DynamicForm path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</si>
  <si>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    LinkItem pathItem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newLinkItem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"path"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getPathExtended</t>
    </r>
    <r>
      <rPr>
        <b/>
        <sz val="10"/>
        <color rgb="FF000080"/>
        <rFont val="Consolas"/>
        <family val="3"/>
      </rPr>
      <t>());</t>
    </r>
  </si>
  <si>
    <r>
      <t xml:space="preserve">        pathItem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"path"</t>
    </r>
    <r>
      <rPr>
        <b/>
        <sz val="10"/>
        <color rgb="FF000080"/>
        <rFont val="Consolas"/>
        <family val="3"/>
      </rPr>
      <t>));</t>
    </r>
  </si>
  <si>
    <r>
      <t xml:space="preserve">        pathItem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contextPath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"?docId="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());</t>
    </r>
  </si>
  <si>
    <r>
      <t xml:space="preserve">        pathItem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</si>
  <si>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pathItem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400</t>
    </r>
    <r>
      <rPr>
        <b/>
        <sz val="10"/>
        <color rgb="FF000080"/>
        <rFont val="Consolas"/>
        <family val="3"/>
      </rPr>
      <t>);</t>
    </r>
  </si>
  <si>
    <r>
      <t xml:space="preserve">        path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pathItem</t>
    </r>
    <r>
      <rPr>
        <b/>
        <sz val="10"/>
        <color rgb="FF000080"/>
        <rFont val="Consolas"/>
        <family val="3"/>
      </rPr>
      <t>);</t>
    </r>
  </si>
  <si>
    <r>
      <t xml:space="preserve">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setWidth100</t>
    </r>
    <r>
      <rPr>
        <b/>
        <sz val="10"/>
        <color rgb="FF000080"/>
        <rFont val="Consolas"/>
        <family val="3"/>
      </rPr>
      <t>();</t>
    </r>
  </si>
  <si>
    <r>
      <t xml:space="preserve">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setMembersMargin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10</t>
    </r>
    <r>
      <rPr>
        <b/>
        <sz val="10"/>
        <color rgb="FF000080"/>
        <rFont val="Consolas"/>
        <family val="3"/>
      </rPr>
      <t>);</t>
    </r>
  </si>
  <si>
    <r>
      <t xml:space="preserve">        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setMembers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formsContainer</t>
    </r>
    <r>
      <rPr>
        <b/>
        <sz val="10"/>
        <color rgb="FF000080"/>
        <rFont val="Consolas"/>
        <family val="3"/>
      </rPr>
      <t>);</t>
    </r>
  </si>
  <si>
    <r>
      <t xml:space="preserve">        refresh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</si>
  <si>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refresh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</si>
  <si>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clearErrors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</si>
  <si>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form1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</si>
  <si>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destroy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</si>
  <si>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))</t>
    </r>
  </si>
  <si>
    <r>
      <t xml:space="preserve">    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);</t>
    </r>
  </si>
  <si>
    <r>
      <t xml:space="preserve">        form1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</si>
  <si>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setNumCols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</si>
  <si>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setValuesManager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vm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</si>
  <si>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setTitleOrientation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TitleOrientation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LEFT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</si>
  <si>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300</t>
    </r>
    <r>
      <rPr>
        <b/>
        <sz val="10"/>
        <color rgb="FF000080"/>
        <rFont val="Consolas"/>
        <family val="3"/>
      </rPr>
      <t>);</t>
    </r>
  </si>
  <si>
    <r>
      <t xml:space="preserve">        StaticTextItem 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Long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()));</t>
    </r>
  </si>
  <si>
    <r>
      <t xml:space="preserve">        DateTimeFormat formatter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DateTimeFormat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"format_date"</t>
    </r>
    <r>
      <rPr>
        <b/>
        <sz val="10"/>
        <color rgb="FF000080"/>
        <rFont val="Consolas"/>
        <family val="3"/>
      </rPr>
      <t>));</t>
    </r>
  </si>
  <si>
    <r>
      <t xml:space="preserve">        StaticTextItem creation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"creation"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"createdon"</t>
    </r>
    <r>
      <rPr>
        <b/>
        <sz val="10"/>
        <color rgb="FF000080"/>
        <rFont val="Consolas"/>
        <family val="3"/>
      </rPr>
      <t>,</t>
    </r>
  </si>
  <si>
    <r>
      <t xml:space="preserve">                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getCreation</t>
    </r>
    <r>
      <rPr>
        <b/>
        <sz val="10"/>
        <color rgb="FF000080"/>
        <rFont val="Consolas"/>
        <family val="3"/>
      </rPr>
      <t>()));</t>
    </r>
  </si>
  <si>
    <r>
      <t xml:space="preserve">        StaticTextItem creator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"creator"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"creator"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getCreator</t>
    </r>
    <r>
      <rPr>
        <b/>
        <sz val="10"/>
        <color rgb="FF000080"/>
        <rFont val="Consolas"/>
        <family val="3"/>
      </rPr>
      <t>());</t>
    </r>
  </si>
  <si>
    <r>
      <t xml:space="preserve">        StaticTextItem published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"date"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"publishedon"</t>
    </r>
    <r>
      <rPr>
        <b/>
        <sz val="10"/>
        <color rgb="FF000080"/>
        <rFont val="Consolas"/>
        <family val="3"/>
      </rPr>
      <t>,</t>
    </r>
  </si>
  <si>
    <r>
      <t xml:space="preserve">                formatter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getDate</t>
    </r>
    <r>
      <rPr>
        <b/>
        <sz val="10"/>
        <color rgb="FF000080"/>
        <rFont val="Consolas"/>
        <family val="3"/>
      </rPr>
      <t>()));</t>
    </r>
  </si>
  <si>
    <r>
      <t xml:space="preserve">        StaticTextItem size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"size"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"size"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formatSizeW7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getFileSize</t>
    </r>
    <r>
      <rPr>
        <b/>
        <sz val="10"/>
        <color rgb="FF000080"/>
        <rFont val="Consolas"/>
        <family val="3"/>
      </rPr>
      <t>())</t>
    </r>
  </si>
  <si>
    <r>
      <t xml:space="preserve">               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 ("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formatSizeBytes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getFileSize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")"</t>
    </r>
    <r>
      <rPr>
        <b/>
        <sz val="10"/>
        <color rgb="FF000080"/>
        <rFont val="Consolas"/>
        <family val="3"/>
      </rPr>
      <t>);</t>
    </r>
  </si>
  <si>
    <r>
      <t xml:space="preserve">        StaticTextItem publisher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"publisher"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"publisher"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getPublisher</t>
    </r>
    <r>
      <rPr>
        <b/>
        <sz val="10"/>
        <color rgb="FF000080"/>
        <rFont val="Consolas"/>
        <family val="3"/>
      </rPr>
      <t>());</t>
    </r>
  </si>
  <si>
    <r>
      <t xml:space="preserve">        TextItem title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"title"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"title"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getTitle</t>
    </r>
    <r>
      <rPr>
        <b/>
        <sz val="10"/>
        <color rgb="FF000080"/>
        <rFont val="Consolas"/>
        <family val="3"/>
      </rPr>
      <t>());</t>
    </r>
  </si>
  <si>
    <r>
      <t xml:space="preserve">        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</si>
  <si>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</si>
  <si>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</si>
  <si>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StaticTextItem wfStatus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"wfStatus"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"workflowstatus"</t>
    </r>
    <r>
      <rPr>
        <b/>
        <sz val="10"/>
        <color rgb="FF000080"/>
        <rFont val="Consolas"/>
        <family val="3"/>
      </rPr>
      <t>,</t>
    </r>
  </si>
  <si>
    <r>
      <t xml:space="preserve">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getWorkflowStatus</t>
    </r>
    <r>
      <rPr>
        <b/>
        <sz val="10"/>
        <color rgb="FF000080"/>
        <rFont val="Consolas"/>
        <family val="3"/>
      </rPr>
      <t>());</t>
    </r>
  </si>
  <si>
    <r>
      <t xml:space="preserve">        StaticTextItem version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"version"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"version"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getVersion</t>
    </r>
    <r>
      <rPr>
        <b/>
        <sz val="10"/>
        <color rgb="FF000080"/>
        <rFont val="Consolas"/>
        <family val="3"/>
      </rPr>
      <t>());</t>
    </r>
  </si>
  <si>
    <r>
      <t xml:space="preserve">        String comment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getComment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</si>
  <si>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comment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comment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</si>
  <si>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comment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Util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padLeft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comment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35</t>
    </r>
    <r>
      <rPr>
        <b/>
        <sz val="10"/>
        <color rgb="FF000080"/>
        <rFont val="Consolas"/>
        <family val="3"/>
      </rPr>
      <t>);</t>
    </r>
  </si>
  <si>
    <r>
      <t xml:space="preserve">            version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version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 ("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comment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")"</t>
    </r>
    <r>
      <rPr>
        <b/>
        <sz val="10"/>
        <color rgb="FF000080"/>
        <rFont val="Consolas"/>
        <family val="3"/>
      </rPr>
      <t>);</t>
    </r>
  </si>
  <si>
    <r>
      <t xml:space="preserve">        StaticTextItem filename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"fileName"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"file"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getFileName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</si>
  <si>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getVersion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getFileVersion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</si>
  <si>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filename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getFileName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 ("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getFileVersion</t>
    </r>
    <r>
      <rPr>
        <b/>
        <sz val="10"/>
        <color rgb="FF000080"/>
        <rFont val="Consolas"/>
        <family val="3"/>
      </rPr>
      <t>()</t>
    </r>
  </si>
  <si>
    <r>
      <t xml:space="preserve">                   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")"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</si>
  <si>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WORKFLOW</t>
    </r>
    <r>
      <rPr>
        <b/>
        <sz val="10"/>
        <color rgb="FF000080"/>
        <rFont val="Consolas"/>
        <family val="3"/>
      </rPr>
      <t>))</t>
    </r>
  </si>
  <si>
    <r>
      <t xml:space="preserve">    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title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wfStatus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version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filename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size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creation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published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creator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publisher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</si>
  <si>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else</t>
    </r>
  </si>
  <si>
    <r>
      <t xml:space="preserve">    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title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version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filename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size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creation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published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creator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publisher</t>
    </r>
    <r>
      <rPr>
        <b/>
        <sz val="10"/>
        <color rgb="FF000080"/>
        <rFont val="Consolas"/>
        <family val="3"/>
      </rPr>
      <t>);</t>
    </r>
  </si>
  <si>
    <r>
      <t xml:space="preserve">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</si>
  <si>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prepareRightForm</t>
    </r>
    <r>
      <rPr>
        <b/>
        <sz val="10"/>
        <color rgb="FF000080"/>
        <rFont val="Consolas"/>
        <family val="3"/>
      </rPr>
      <t>();</t>
    </r>
  </si>
  <si>
    <r>
      <t xml:space="preserve">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</si>
  <si>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prepareRightForm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</si>
  <si>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</si>
  <si>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formsContainer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);</t>
    </r>
  </si>
  <si>
    <r>
      <t xml:space="preserve">    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destroy</t>
    </r>
    <r>
      <rPr>
        <b/>
        <sz val="10"/>
        <color rgb="FF000080"/>
        <rFont val="Consolas"/>
        <family val="3"/>
      </rPr>
      <t>();</t>
    </r>
  </si>
  <si>
    <r>
      <t xml:space="preserve">        form2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</si>
  <si>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setValuesManager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vm</t>
    </r>
    <r>
      <rPr>
        <b/>
        <sz val="10"/>
        <color rgb="FF000080"/>
        <rFont val="Consolas"/>
        <family val="3"/>
      </rPr>
      <t>);</t>
    </r>
  </si>
  <si>
    <r>
      <t xml:space="preserve">       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FormItem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items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ArrayList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FormItem</t>
    </r>
    <r>
      <rPr>
        <b/>
        <sz val="10"/>
        <color rgb="FF000080"/>
        <rFont val="Consolas"/>
        <family val="3"/>
      </rPr>
      <t>&gt;();</t>
    </r>
  </si>
  <si>
    <r>
      <t xml:space="preserve">        FormItemIcon ratingIcon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newItemIcon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"rating"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getRating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".png"</t>
    </r>
    <r>
      <rPr>
        <b/>
        <sz val="10"/>
        <color rgb="FF000080"/>
        <rFont val="Consolas"/>
        <family val="3"/>
      </rPr>
      <t>);</t>
    </r>
  </si>
  <si>
    <r>
      <t xml:space="preserve">        StaticTextItem vote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"vote"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"vote"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</si>
  <si>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vote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ratingIcon</t>
    </r>
    <r>
      <rPr>
        <b/>
        <sz val="10"/>
        <color rgb="FF000080"/>
        <rFont val="Consolas"/>
        <family val="3"/>
      </rPr>
      <t>);</t>
    </r>
  </si>
  <si>
    <r>
      <t xml:space="preserve">        vote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88</t>
    </r>
    <r>
      <rPr>
        <b/>
        <sz val="10"/>
        <color rgb="FF000080"/>
        <rFont val="Consolas"/>
        <family val="3"/>
      </rPr>
      <t>);</t>
    </r>
  </si>
  <si>
    <r>
      <t xml:space="preserve">        vote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addIconClickHandler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IconClickHandler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</si>
  <si>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onIconClick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IconClickEvent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</si>
  <si>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documentService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getRating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getSid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GUIRating</t>
    </r>
    <r>
      <rPr>
        <b/>
        <sz val="10"/>
        <color rgb="FF000080"/>
        <rFont val="Consolas"/>
        <family val="3"/>
      </rPr>
      <t>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</si>
  <si>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t xml:space="preserve">                    @Override</t>
  </si>
  <si>
    <r>
      <t xml:space="preserve">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onFailure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Throwable caught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</si>
  <si>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serverError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caught</t>
    </r>
    <r>
      <rPr>
        <b/>
        <sz val="10"/>
        <color rgb="FF000080"/>
        <rFont val="Consolas"/>
        <family val="3"/>
      </rPr>
      <t>);</t>
    </r>
  </si>
  <si>
    <r>
      <t xml:space="preserve">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GUIRating rating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</si>
  <si>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rating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</si>
  <si>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RatingDialog dialog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RatingDialog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getRating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rating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observer</t>
    </r>
    <r>
      <rPr>
        <b/>
        <sz val="10"/>
        <color rgb="FF000080"/>
        <rFont val="Consolas"/>
        <family val="3"/>
      </rPr>
      <t>);</t>
    </r>
  </si>
  <si>
    <r>
      <t xml:space="preserve">                            dialog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show</t>
    </r>
    <r>
      <rPr>
        <b/>
        <sz val="10"/>
        <color rgb="FF000080"/>
        <rFont val="Consolas"/>
        <family val="3"/>
      </rPr>
      <t>();</t>
    </r>
  </si>
  <si>
    <r>
      <t xml:space="preserve">                </t>
    </r>
    <r>
      <rPr>
        <b/>
        <sz val="10"/>
        <color rgb="FF000080"/>
        <rFont val="Consolas"/>
        <family val="3"/>
      </rPr>
      <t>});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</si>
  <si>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vote</t>
    </r>
    <r>
      <rPr>
        <b/>
        <sz val="10"/>
        <color rgb="FF000080"/>
        <rFont val="Consolas"/>
        <family val="3"/>
      </rPr>
      <t>);</t>
    </r>
  </si>
  <si>
    <r>
      <t xml:space="preserve">        TextItem customId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"customId"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"customid"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getCustomId</t>
    </r>
    <r>
      <rPr>
        <b/>
        <sz val="10"/>
        <color rgb="FF000080"/>
        <rFont val="Consolas"/>
        <family val="3"/>
      </rPr>
      <t>());</t>
    </r>
  </si>
  <si>
    <r>
      <t xml:space="preserve">        customId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</si>
  <si>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customId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</si>
  <si>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customId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</si>
  <si>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customId</t>
    </r>
    <r>
      <rPr>
        <b/>
        <sz val="10"/>
        <color rgb="FF000080"/>
        <rFont val="Consolas"/>
        <family val="3"/>
      </rPr>
      <t>);</t>
    </r>
  </si>
  <si>
    <r>
      <t xml:space="preserve">        SelectItem language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newLanguageSelector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"language"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</si>
  <si>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</si>
  <si>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</si>
  <si>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getLanguage</t>
    </r>
    <r>
      <rPr>
        <b/>
        <sz val="10"/>
        <color rgb="FF000080"/>
        <rFont val="Consolas"/>
        <family val="3"/>
      </rPr>
      <t>());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</si>
  <si>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language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</si>
  <si>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TAGS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</si>
  <si>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String mode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getInfo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getConfig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"tag.mode"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</si>
  <si>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FormItem tagItem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</si>
  <si>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"preset"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mode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</si>
  <si>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tagItem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SelectItem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"tag"</t>
    </r>
    <r>
      <rPr>
        <b/>
        <sz val="10"/>
        <color rgb="FF000080"/>
        <rFont val="Consolas"/>
        <family val="3"/>
      </rPr>
      <t>);</t>
    </r>
  </si>
  <si>
    <r>
      <t xml:space="preserve">    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setOptionDataSource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TagsDS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mode</t>
    </r>
    <r>
      <rPr>
        <b/>
        <sz val="10"/>
        <color rgb="FF000080"/>
        <rFont val="Consolas"/>
        <family val="3"/>
      </rPr>
      <t>));</t>
    </r>
  </si>
  <si>
    <r>
      <t xml:space="preserve">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</si>
  <si>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tagItem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ComboBoxItem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"tag"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</si>
  <si>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ComboBoxItem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tagItem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setPickListWidth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250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</si>
  <si>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ComboBoxItem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tagItem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setHideEmptyPickList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</si>
  <si>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ComboBoxItem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tagItem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setOptionDataSource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TagsDS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));</t>
    </r>
  </si>
  <si>
    <r>
      <t xml:space="preserve">    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setHint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"pressentertoaddtag"</t>
    </r>
    <r>
      <rPr>
        <b/>
        <sz val="10"/>
        <color rgb="FF000080"/>
        <rFont val="Consolas"/>
        <family val="3"/>
      </rPr>
      <t>));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</si>
  <si>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setValueField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"word"</t>
    </r>
    <r>
      <rPr>
        <b/>
        <sz val="10"/>
        <color rgb="FF000080"/>
        <rFont val="Consolas"/>
        <family val="3"/>
      </rPr>
      <t>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</si>
  <si>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"tag"</t>
    </r>
    <r>
      <rPr>
        <b/>
        <sz val="10"/>
        <color rgb="FF000080"/>
        <rFont val="Consolas"/>
        <family val="3"/>
      </rPr>
      <t>));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</si>
  <si>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addFocusHandler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FocusHandler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</si>
  <si>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onFocus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FocusEvent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</si>
  <si>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</si>
  <si>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String value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;</t>
    </r>
  </si>
  <si>
    <r>
      <t xml:space="preserve">                        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clearValue</t>
    </r>
    <r>
      <rPr>
        <b/>
        <sz val="10"/>
        <color rgb="FF000080"/>
        <rFont val="Consolas"/>
        <family val="3"/>
      </rPr>
      <t>();</t>
    </r>
  </si>
  <si>
    <r>
      <t xml:space="preserve">                        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</si>
  <si>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setHintStyle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"hint"</t>
    </r>
    <r>
      <rPr>
        <b/>
        <sz val="10"/>
        <color rgb="FF000080"/>
        <rFont val="Consolas"/>
        <family val="3"/>
      </rPr>
      <t>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</si>
  <si>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</si>
  <si>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ChangedHandler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</si>
  <si>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onChanged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</si>
  <si>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getSelectedRecord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</si>
  <si>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addTag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getItem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getSelectedRecord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getAttribute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"word"</t>
    </r>
    <r>
      <rPr>
        <b/>
        <sz val="10"/>
        <color rgb="FF000080"/>
        <rFont val="Consolas"/>
        <family val="3"/>
      </rPr>
      <t>));</t>
    </r>
  </si>
  <si>
    <r>
      <t xml:space="preserve">            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clearValue</t>
    </r>
    <r>
      <rPr>
        <b/>
        <sz val="10"/>
        <color rgb="FF000080"/>
        <rFont val="Consolas"/>
        <family val="3"/>
      </rPr>
      <t>();</t>
    </r>
  </si>
  <si>
    <r>
      <t xml:space="preserve">                        changedHandler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onChanged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</si>
  <si>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refresh</t>
    </r>
    <r>
      <rPr>
        <b/>
        <sz val="10"/>
        <color rgb="FF000080"/>
        <rFont val="Consolas"/>
        <family val="3"/>
      </rPr>
      <t>();</t>
    </r>
  </si>
  <si>
    <r>
      <t xml:space="preserve">            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addKeyDownHandler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KeyDownHandler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</si>
  <si>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onKeyDown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KeyDownEvent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</si>
  <si>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KEY_ENTER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toLowerCase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</si>
  <si>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addTag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());</t>
    </r>
  </si>
  <si>
    <r>
      <t xml:space="preserve">    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tagItem</t>
    </r>
    <r>
      <rPr>
        <b/>
        <sz val="10"/>
        <color rgb="FF000080"/>
        <rFont val="Consolas"/>
        <family val="3"/>
      </rPr>
      <t>);</t>
    </r>
  </si>
  <si>
    <r>
      <t xml:space="preserve">            FormItemIcon icon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newItemIcon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"delete.png"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</si>
  <si>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</si>
  <si>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String str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getTags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</si>
  <si>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StaticTextItem tgItem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"tag"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"tag"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str</t>
    </r>
    <r>
      <rPr>
        <b/>
        <sz val="10"/>
        <color rgb="FF000080"/>
        <rFont val="Consolas"/>
        <family val="3"/>
      </rPr>
      <t>);</t>
    </r>
  </si>
  <si>
    <r>
      <t xml:space="preserve">               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icon</t>
    </r>
    <r>
      <rPr>
        <b/>
        <sz val="10"/>
        <color rgb="FF000080"/>
        <rFont val="Consolas"/>
        <family val="3"/>
      </rPr>
      <t>);</t>
    </r>
  </si>
  <si>
    <r>
      <t xml:space="preserve">               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addIconClickHandler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IconClickHandler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</si>
  <si>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onIconClick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IconClickEvent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</si>
  <si>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removeTag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());</t>
    </r>
  </si>
  <si>
    <r>
      <t xml:space="preserve">                       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setTextBoxStyle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"deletedItem"</t>
    </r>
    <r>
      <rPr>
        <b/>
        <sz val="10"/>
        <color rgb="FF000080"/>
        <rFont val="Consolas"/>
        <family val="3"/>
      </rPr>
      <t>);</t>
    </r>
  </si>
  <si>
    <r>
      <t xml:space="preserve">                       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setTitleStyle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"deletedItem"</t>
    </r>
    <r>
      <rPr>
        <b/>
        <sz val="10"/>
        <color rgb="FF000080"/>
        <rFont val="Consolas"/>
        <family val="3"/>
      </rPr>
      <t>);</t>
    </r>
  </si>
  <si>
    <r>
      <t xml:space="preserve">                        tgItem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newItemIcon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"blank.gif"</t>
    </r>
    <r>
      <rPr>
        <b/>
        <sz val="10"/>
        <color rgb="FF000080"/>
        <rFont val="Consolas"/>
        <family val="3"/>
      </rPr>
      <t>));</t>
    </r>
  </si>
  <si>
    <r>
      <t xml:space="preserve">        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tgItem</t>
    </r>
    <r>
      <rPr>
        <b/>
        <sz val="10"/>
        <color rgb="FF000080"/>
        <rFont val="Consolas"/>
        <family val="3"/>
      </rPr>
      <t>);</t>
    </r>
  </si>
  <si>
    <r>
      <t xml:space="preserve">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toArray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FormItem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]));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</si>
  <si>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validate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</si>
  <si>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Map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Object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values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Map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Object</t>
    </r>
    <r>
      <rPr>
        <b/>
        <sz val="10"/>
        <color rgb="FF000080"/>
        <rFont val="Consolas"/>
        <family val="3"/>
      </rPr>
      <t>&gt;)</t>
    </r>
    <r>
      <rPr>
        <sz val="10"/>
        <color rgb="FF000000"/>
        <rFont val="Consolas"/>
        <family val="3"/>
      </rPr>
      <t xml:space="preserve"> 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getValues</t>
    </r>
    <r>
      <rPr>
        <b/>
        <sz val="10"/>
        <color rgb="FF000080"/>
        <rFont val="Consolas"/>
        <family val="3"/>
      </rPr>
      <t>();</t>
    </r>
  </si>
  <si>
    <r>
      <t xml:space="preserve">        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validate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</si>
  <si>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hasErrors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</si>
  <si>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setCustomId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"customId"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</si>
  <si>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"title"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</si>
  <si>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setLanguage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"language"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</si>
  <si>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000000"/>
        <rFont val="Consolas"/>
        <family val="3"/>
      </rPr>
      <t>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hasErrors</t>
    </r>
    <r>
      <rPr>
        <b/>
        <sz val="10"/>
        <color rgb="FF000080"/>
        <rFont val="Consolas"/>
        <family val="3"/>
      </rPr>
      <t>();</t>
    </r>
  </si>
  <si>
    <t>StandardPropertiesPanel.java</t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</si>
  <si>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ExtendedPropertiesPanel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DocumentDetailTab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</si>
  <si>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[]</t>
    </r>
    <r>
      <rPr>
        <sz val="10"/>
        <color rgb="FF000000"/>
        <rFont val="Consolas"/>
        <family val="3"/>
      </rPr>
      <t xml:space="preserve"> currentExtAttributes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</si>
  <si>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ExtendedPropertiesPanel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GUIDocument document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ChangedHandler changedHandler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</si>
  <si>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setMembersMargin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20</t>
    </r>
    <r>
      <rPr>
        <b/>
        <sz val="10"/>
        <color rgb="FF000080"/>
        <rFont val="Consolas"/>
        <family val="3"/>
      </rPr>
      <t>);</t>
    </r>
  </si>
  <si>
    <r>
      <t xml:space="preserve">        vm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clearValues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</si>
  <si>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))</t>
    </r>
  </si>
  <si>
    <r>
      <t xml:space="preserve">            removeChild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</si>
  <si>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setTitleOrientation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TitleOrientation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TOP</t>
    </r>
    <r>
      <rPr>
        <b/>
        <sz val="10"/>
        <color rgb="FF000080"/>
        <rFont val="Consolas"/>
        <family val="3"/>
      </rPr>
      <t>);</t>
    </r>
  </si>
  <si>
    <r>
      <t xml:space="preserve">        TextItem sourceItem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"source"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"source"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getSource</t>
    </r>
    <r>
      <rPr>
        <b/>
        <sz val="10"/>
        <color rgb="FF000080"/>
        <rFont val="Consolas"/>
        <family val="3"/>
      </rPr>
      <t>());</t>
    </r>
  </si>
  <si>
    <r>
      <t xml:space="preserve">        sourceItem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</si>
  <si>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sourceItem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</si>
  <si>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TextItem sourceId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"sourceid"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"sourceid"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getSourceId</t>
    </r>
    <r>
      <rPr>
        <b/>
        <sz val="10"/>
        <color rgb="FF000080"/>
        <rFont val="Consolas"/>
        <family val="3"/>
      </rPr>
      <t>());</t>
    </r>
  </si>
  <si>
    <r>
      <t xml:space="preserve">        sourceId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</si>
  <si>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sourceId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</si>
  <si>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DateItem sourceDate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newDateItem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"date"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"date"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</si>
  <si>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getSourceDate</t>
    </r>
    <r>
      <rPr>
        <b/>
        <sz val="10"/>
        <color rgb="FF000080"/>
        <rFont val="Consolas"/>
        <family val="3"/>
      </rPr>
      <t>());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</si>
  <si>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</si>
  <si>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</si>
  <si>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setUseMask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</si>
  <si>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setShowPickerIcon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</si>
  <si>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setDateFormatter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DateDisplayFormat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TOEUROPEANSHORTDATE</t>
    </r>
    <r>
      <rPr>
        <b/>
        <sz val="10"/>
        <color rgb="FF000080"/>
        <rFont val="Consolas"/>
        <family val="3"/>
      </rPr>
      <t>);</t>
    </r>
  </si>
  <si>
    <r>
      <t xml:space="preserve">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addKeyPressHandler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KeyPressHandler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</si>
  <si>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onKeyPress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KeyPressEvent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</si>
  <si>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"backspace"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toLowerCase</t>
    </r>
    <r>
      <rPr>
        <b/>
        <sz val="10"/>
        <color rgb="FF000080"/>
        <rFont val="Consolas"/>
        <family val="3"/>
      </rPr>
      <t>())</t>
    </r>
  </si>
  <si>
    <r>
      <t xml:space="preserve">                       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"delete"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toLowerCase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</si>
  <si>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clearValue</t>
    </r>
    <r>
      <rPr>
        <b/>
        <sz val="10"/>
        <color rgb="FF000080"/>
        <rFont val="Consolas"/>
        <family val="3"/>
      </rPr>
      <t>();</t>
    </r>
  </si>
  <si>
    <r>
      <t xml:space="preserve">                    sourceDate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</si>
  <si>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changedHandler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onChanged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</si>
  <si>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TextItem authorItem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"author"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"author"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getSourceAuthor</t>
    </r>
    <r>
      <rPr>
        <b/>
        <sz val="10"/>
        <color rgb="FF000080"/>
        <rFont val="Consolas"/>
        <family val="3"/>
      </rPr>
      <t>());</t>
    </r>
  </si>
  <si>
    <r>
      <t xml:space="preserve">        authorItem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</si>
  <si>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authorItem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</si>
  <si>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TextItem typeItem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"type"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"type"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getSourceType</t>
    </r>
    <r>
      <rPr>
        <b/>
        <sz val="10"/>
        <color rgb="FF000080"/>
        <rFont val="Consolas"/>
        <family val="3"/>
      </rPr>
      <t>());</t>
    </r>
  </si>
  <si>
    <r>
      <t xml:space="preserve">        typeItem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</si>
  <si>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typeItem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</si>
  <si>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TextItem recipientItem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"recipient"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"recipient"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getRecipient</t>
    </r>
    <r>
      <rPr>
        <b/>
        <sz val="10"/>
        <color rgb="FF000080"/>
        <rFont val="Consolas"/>
        <family val="3"/>
      </rPr>
      <t>());</t>
    </r>
  </si>
  <si>
    <r>
      <t xml:space="preserve">        recipientItem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</si>
  <si>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recipientItem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</si>
  <si>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TextItem objectItem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"object"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"object"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getObject</t>
    </r>
    <r>
      <rPr>
        <b/>
        <sz val="10"/>
        <color rgb="FF000080"/>
        <rFont val="Consolas"/>
        <family val="3"/>
      </rPr>
      <t>());</t>
    </r>
  </si>
  <si>
    <r>
      <t xml:space="preserve">        objectItem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</si>
  <si>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objectItem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</si>
  <si>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TextItem coverageItem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"coverage"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"coverage"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getCoverage</t>
    </r>
    <r>
      <rPr>
        <b/>
        <sz val="10"/>
        <color rgb="FF000080"/>
        <rFont val="Consolas"/>
        <family val="3"/>
      </rPr>
      <t>());</t>
    </r>
  </si>
  <si>
    <r>
      <t xml:space="preserve">        coverageItem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</si>
  <si>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coverageItem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</si>
  <si>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SelectItem templateItem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newTemplateSelector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</si>
  <si>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</si>
  <si>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setMultiple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</si>
  <si>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</si>
  <si>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getTemplateId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</si>
  <si>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getTemplateId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());</t>
    </r>
  </si>
  <si>
    <r>
      <t xml:space="preserve">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ChangedHandler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</si>
  <si>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onChanged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</si>
  <si>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</si>
  <si>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setAttributes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]);</t>
    </r>
  </si>
  <si>
    <r>
      <t xml:space="preserve">                    prepareExtendedAttributes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Long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</si>
  <si>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          prepareExtendedAttributes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</si>
  <si>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sourceItem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</si>
  <si>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sourceId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</si>
  <si>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recipientItem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</si>
  <si>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objectItem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</si>
  <si>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typeItem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</si>
  <si>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coverageItem</t>
    </r>
    <r>
      <rPr>
        <b/>
        <sz val="10"/>
        <color rgb="FF000080"/>
        <rFont val="Consolas"/>
        <family val="3"/>
      </rPr>
      <t>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</si>
  <si>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sourceDate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</si>
  <si>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TEMPLATE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</si>
  <si>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templateItem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</si>
  <si>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TEMPLATE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</si>
  <si>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</si>
  <si>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    templateItem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setTooltip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"featuredisabled"</t>
    </r>
    <r>
      <rPr>
        <b/>
        <sz val="10"/>
        <color rgb="FF000080"/>
        <rFont val="Consolas"/>
        <family val="3"/>
      </rPr>
      <t>));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</si>
  <si>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authorItem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</si>
  <si>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toArray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FormItem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]));</t>
    </r>
  </si>
  <si>
    <r>
      <t xml:space="preserve">        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</si>
  <si>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TEMPLATE</t>
    </r>
    <r>
      <rPr>
        <b/>
        <sz val="10"/>
        <color rgb="FF000080"/>
        <rFont val="Consolas"/>
        <family val="3"/>
      </rPr>
      <t>))</t>
    </r>
  </si>
  <si>
    <r>
      <t xml:space="preserve">            prepareExtendedAttributes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getTemplateId</t>
    </r>
    <r>
      <rPr>
        <b/>
        <sz val="10"/>
        <color rgb="FF000080"/>
        <rFont val="Consolas"/>
        <family val="3"/>
      </rPr>
      <t>());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</si>
  <si>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prepareExtendedAttributes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Long templateId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</si>
  <si>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form2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</si>
  <si>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))</t>
    </r>
  </si>
  <si>
    <r>
      <t xml:space="preserve">            removeChild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);</t>
    </r>
  </si>
  <si>
    <r>
      <t xml:space="preserve">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setTitleOrientation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TitleOrientation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TOP</t>
    </r>
    <r>
      <rPr>
        <b/>
        <sz val="10"/>
        <color rgb="FF000080"/>
        <rFont val="Consolas"/>
        <family val="3"/>
      </rPr>
      <t>);</t>
    </r>
  </si>
  <si>
    <r>
      <t xml:space="preserve">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clearValues</t>
    </r>
    <r>
      <rPr>
        <b/>
        <sz val="10"/>
        <color rgb="FF000080"/>
        <rFont val="Consolas"/>
        <family val="3"/>
      </rPr>
      <t>();</t>
    </r>
  </si>
  <si>
    <r>
      <t xml:space="preserve">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</t>
    </r>
    <r>
      <rPr>
        <b/>
        <sz val="10"/>
        <color rgb="FF000080"/>
        <rFont val="Consolas"/>
        <family val="3"/>
      </rPr>
      <t>();</t>
    </r>
  </si>
  <si>
    <r>
      <t xml:space="preserve">        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</si>
  <si>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templateId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</si>
  <si>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documentService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getAttributes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getSid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templateId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AsyncCallback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GUIExtendedAttribute</t>
    </r>
    <r>
      <rPr>
        <b/>
        <sz val="10"/>
        <color rgb="FF000080"/>
        <rFont val="Consolas"/>
        <family val="3"/>
      </rPr>
      <t>[]&gt;()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</si>
  <si>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onFailure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Throwable caught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</si>
  <si>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serverError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caught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</si>
  <si>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onSuccess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GUIExtendedAttribute</t>
    </r>
    <r>
      <rPr>
        <b/>
        <sz val="10"/>
        <color rgb="FF000080"/>
        <rFont val="Consolas"/>
        <family val="3"/>
      </rPr>
      <t>[]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</si>
  <si>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currentExtAttributes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;</t>
    </r>
  </si>
  <si>
    <r>
      <t xml:space="preserve">               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FormItem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items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ArrayList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FormItem</t>
    </r>
    <r>
      <rPr>
        <b/>
        <sz val="10"/>
        <color rgb="FF000080"/>
        <rFont val="Consolas"/>
        <family val="3"/>
      </rPr>
      <t>&gt;();</t>
    </r>
  </si>
  <si>
    <r>
      <t xml:space="preserve">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GUIExtendedAttribute att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</si>
  <si>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</si>
  <si>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FormItem 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newStringItemForExtendedAttribute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);</t>
    </r>
  </si>
  <si>
    <r>
      <t xml:space="preserve">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</si>
  <si>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()));</t>
    </r>
  </si>
  <si>
    <r>
      <t xml:space="preserve">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</si>
  <si>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update</t>
    </r>
    <r>
      <rPr>
        <b/>
        <sz val="10"/>
        <color rgb="FF000080"/>
        <rFont val="Consolas"/>
        <family val="3"/>
      </rPr>
      <t>);</t>
    </r>
  </si>
  <si>
    <r>
      <t xml:space="preserve">                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);</t>
    </r>
  </si>
  <si>
    <r>
      <t xml:space="preserve">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TYPE_INT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</si>
  <si>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IntegerItem 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newIntegerItemForExtendedAttribute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(),</t>
    </r>
  </si>
  <si>
    <r>
      <t xml:space="preserve">                                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getLabel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</si>
  <si>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Long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()));</t>
    </r>
  </si>
  <si>
    <r>
      <t xml:space="preserve">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isMandatory</t>
    </r>
    <r>
      <rPr>
        <b/>
        <sz val="10"/>
        <color rgb="FF000080"/>
        <rFont val="Consolas"/>
        <family val="3"/>
      </rPr>
      <t>());</t>
    </r>
  </si>
  <si>
    <r>
      <t xml:space="preserve">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TYPE_DOUBLE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</si>
  <si>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FloatItem 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newFloatItemForExtendedAttribute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getLabel</t>
    </r>
    <r>
      <rPr>
        <b/>
        <sz val="10"/>
        <color rgb="FF000080"/>
        <rFont val="Consolas"/>
        <family val="3"/>
      </rPr>
      <t>(),</t>
    </r>
  </si>
  <si>
    <r>
      <t xml:space="preserve">                               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</si>
  <si>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Double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()));</t>
    </r>
  </si>
  <si>
    <r>
      <t xml:space="preserve">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</si>
  <si>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DateItem 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newDateItemForExtendedAttribute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getLabel</t>
    </r>
    <r>
      <rPr>
        <b/>
        <sz val="10"/>
        <color rgb="FF000080"/>
        <rFont val="Consolas"/>
        <family val="3"/>
      </rPr>
      <t>());</t>
    </r>
  </si>
  <si>
    <r>
      <t xml:space="preserve">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att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()));</t>
    </r>
  </si>
  <si>
    <r>
      <t xml:space="preserve">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addKeyPressHandler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KeyPressHandler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</si>
  <si>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t xml:space="preserve">                            @Override</t>
  </si>
  <si>
    <r>
      <t xml:space="preserve">            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onKeyPress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KeyPressEvent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</si>
  <si>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"backspace"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toLowerCase</t>
    </r>
    <r>
      <rPr>
        <b/>
        <sz val="10"/>
        <color rgb="FF000080"/>
        <rFont val="Consolas"/>
        <family val="3"/>
      </rPr>
      <t>())</t>
    </r>
  </si>
  <si>
    <r>
      <t xml:space="preserve">                                       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"delete"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getKeyName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toLowerCase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</si>
  <si>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clearValue</t>
    </r>
    <r>
      <rPr>
        <b/>
        <sz val="10"/>
        <color rgb="FF000080"/>
        <rFont val="Consolas"/>
        <family val="3"/>
      </rPr>
      <t>();</t>
    </r>
  </si>
  <si>
    <r>
      <t xml:space="preserve">                                    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</si>
  <si>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    changedHandler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onChanged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</si>
  <si>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</si>
  <si>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</t>
    </r>
    <r>
      <rPr>
        <b/>
        <sz val="10"/>
        <color rgb="FF000080"/>
        <rFont val="Consolas"/>
        <family val="3"/>
      </rPr>
      <t>});</t>
    </r>
  </si>
  <si>
    <r>
      <t xml:space="preserve">                form2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toArray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FormItem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</si>
  <si>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setSource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"source"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</si>
  <si>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setSourceId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"sourceid"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</si>
  <si>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setSourceDate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"date"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</si>
  <si>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setSourceAuthor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"author"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</si>
  <si>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setSourceType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"type"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</si>
  <si>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setRecipient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"recipient"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</si>
  <si>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setObject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"object"</t>
    </r>
    <r>
      <rPr>
        <b/>
        <sz val="10"/>
        <color rgb="FF000080"/>
        <rFont val="Consolas"/>
        <family val="3"/>
      </rPr>
      <t>));</t>
    </r>
  </si>
  <si>
    <r>
      <t xml:space="preserve">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setCoverage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"coverage"</t>
    </r>
    <r>
      <rPr>
        <b/>
        <sz val="10"/>
        <color rgb="FF000080"/>
        <rFont val="Consolas"/>
        <family val="3"/>
      </rPr>
      <t>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</si>
  <si>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Feature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TEMPLATE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</si>
  <si>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</t>
    </r>
  </si>
  <si>
    <r>
      <t xml:space="preserve">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setTemplateId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</si>
  <si>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</si>
  <si>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setTemplateId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parseLong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</si>
  <si>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String name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keySet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</si>
  <si>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"_"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</si>
  <si>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Object val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);</t>
    </r>
  </si>
  <si>
    <r>
      <t xml:space="preserve">                        String nm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replaceAll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Constants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BLANK_PLACEHOLDER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 "</t>
    </r>
    <r>
      <rPr>
        <b/>
        <sz val="10"/>
        <color rgb="FF000080"/>
        <rFont val="Consolas"/>
        <family val="3"/>
      </rPr>
      <t>);</t>
    </r>
  </si>
  <si>
    <r>
      <t xml:space="preserve">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val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</si>
  <si>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val</t>
    </r>
    <r>
      <rPr>
        <b/>
        <sz val="10"/>
        <color rgb="FF000080"/>
        <rFont val="Consolas"/>
        <family val="3"/>
      </rPr>
      <t>);</t>
    </r>
  </si>
  <si>
    <r>
      <t xml:space="preserve">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</si>
  <si>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GUIExtendedAttribute extAttr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currentExtAttributes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</si>
  <si>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extAttr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</si>
  <si>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extAttr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TYPE_INT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</si>
  <si>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setIntValue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</si>
  <si>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        </t>
    </r>
    <r>
      <rPr>
        <b/>
        <sz val="10"/>
        <color rgb="FF0000FF"/>
        <rFont val="Consolas"/>
        <family val="3"/>
      </rPr>
      <t>break</t>
    </r>
    <r>
      <rPr>
        <b/>
        <sz val="10"/>
        <color rgb="FF000080"/>
        <rFont val="Consolas"/>
        <family val="3"/>
      </rPr>
      <t>;</t>
    </r>
  </si>
  <si>
    <r>
      <t xml:space="preserve">            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extAttr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TYPE_DOUBLE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</si>
  <si>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setDoubleValue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</si>
  <si>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extAttr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GUIExtendedAttribute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</si>
  <si>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getExtendedAttribute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setDateValue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</si>
  <si>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</si>
  <si>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                    document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);</t>
    </r>
  </si>
  <si>
    <r>
      <t xml:space="preserve">                                    </t>
    </r>
    <r>
      <rPr>
        <b/>
        <sz val="10"/>
        <color rgb="FF000080"/>
        <rFont val="Consolas"/>
        <family val="3"/>
      </rPr>
      <t>}</t>
    </r>
  </si>
  <si>
    <t>ExtendedPropertiesPanel.java</t>
  </si>
  <si>
    <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UserPropertiesPanel </t>
    </r>
    <r>
      <rPr>
        <b/>
        <sz val="10"/>
        <color rgb="FF0000FF"/>
        <rFont val="Consolas"/>
        <family val="3"/>
      </rPr>
      <t>extends</t>
    </r>
    <r>
      <rPr>
        <sz val="10"/>
        <color rgb="FF000000"/>
        <rFont val="Consolas"/>
        <family val="3"/>
      </rPr>
      <t xml:space="preserve"> HLayout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</si>
  <si>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HLayout addingGroup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HLayout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</si>
  <si>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GUIUser user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</si>
  <si>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ChangedHandler changedHandler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</si>
  <si>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Canvas idLabel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</si>
  <si>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VLayout layout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VLayout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</si>
  <si>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UserPropertiesPanel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GUIUser user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ChangedHandler changedHandler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</si>
  <si>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user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</si>
  <si>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setMembers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SELECT_USER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</si>
  <si>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80"/>
        <rFont val="Consolas"/>
        <family val="3"/>
      </rPr>
      <t>}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</si>
  <si>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user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</si>
  <si>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changedHandler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changedHandler</t>
    </r>
    <r>
      <rPr>
        <b/>
        <sz val="10"/>
        <color rgb="FF000080"/>
        <rFont val="Consolas"/>
        <family val="3"/>
      </rPr>
      <t>;</t>
    </r>
  </si>
  <si>
    <r>
      <t xml:space="preserve">            setWidth100</t>
    </r>
    <r>
      <rPr>
        <b/>
        <sz val="10"/>
        <color rgb="FF000080"/>
        <rFont val="Consolas"/>
        <family val="3"/>
      </rPr>
      <t>();</t>
    </r>
  </si>
  <si>
    <r>
      <t xml:space="preserve">            setHeight100</t>
    </r>
    <r>
      <rPr>
        <b/>
        <sz val="10"/>
        <color rgb="FF000080"/>
        <rFont val="Consolas"/>
        <family val="3"/>
      </rPr>
      <t>();</t>
    </r>
  </si>
  <si>
    <r>
      <t xml:space="preserve">            setMembersMargin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20</t>
    </r>
    <r>
      <rPr>
        <b/>
        <sz val="10"/>
        <color rgb="FF000080"/>
        <rFont val="Consolas"/>
        <family val="3"/>
      </rPr>
      <t>);</t>
    </r>
  </si>
  <si>
    <r>
      <t xml:space="preserve">            layout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300</t>
    </r>
    <r>
      <rPr>
        <b/>
        <sz val="10"/>
        <color rgb="FF000080"/>
        <rFont val="Consolas"/>
        <family val="3"/>
      </rPr>
      <t>);</t>
    </r>
  </si>
  <si>
    <r>
      <t xml:space="preserve">            idLabel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": 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Long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()));</t>
    </r>
  </si>
  <si>
    <r>
      <t xml:space="preserve">            idLabel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setHeight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15</t>
    </r>
    <r>
      <rPr>
        <b/>
        <sz val="10"/>
        <color rgb="FF000080"/>
        <rFont val="Consolas"/>
        <family val="3"/>
      </rPr>
      <t>);</t>
    </r>
  </si>
  <si>
    <r>
      <t xml:space="preserve">            layout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idLabel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</si>
  <si>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    refresh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</si>
  <si>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refresh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</si>
  <si>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readonly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changedHandler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</si>
  <si>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setWrapItemTitles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</si>
  <si>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layout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);</t>
    </r>
  </si>
  <si>
    <r>
      <t xml:space="preserve">        CheckboxItem expires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CheckboxItem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"expires"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"passwordexpires"</t>
    </r>
    <r>
      <rPr>
        <b/>
        <sz val="10"/>
        <color rgb="FF000080"/>
        <rFont val="Consolas"/>
        <family val="3"/>
      </rPr>
      <t>));</t>
    </r>
  </si>
  <si>
    <r>
      <t xml:space="preserve">        expires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isPasswordExpires</t>
    </r>
    <r>
      <rPr>
        <b/>
        <sz val="10"/>
        <color rgb="FF000080"/>
        <rFont val="Consolas"/>
        <family val="3"/>
      </rPr>
      <t>());</t>
    </r>
  </si>
  <si>
    <r>
      <t xml:space="preserve">        expires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readonly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isDemo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getUser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</si>
  <si>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</t>
    </r>
  </si>
  <si>
    <r>
      <t xml:space="preserve">            expires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</si>
  <si>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CheckboxItem 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CheckboxItem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"eenabled"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"enabled"</t>
    </r>
    <r>
      <rPr>
        <b/>
        <sz val="10"/>
        <color rgb="FF000080"/>
        <rFont val="Consolas"/>
        <family val="3"/>
      </rPr>
      <t>));</t>
    </r>
  </si>
  <si>
    <r>
      <t xml:space="preserve">        enabled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isEnabled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</si>
  <si>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readonly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"admin"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</si>
  <si>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enabled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</si>
  <si>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    enabled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</si>
  <si>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username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newSimpleTextItem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"username"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</si>
  <si>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</si>
  <si>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setSelectOnFocus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</si>
  <si>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readonly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);</t>
    </r>
  </si>
  <si>
    <r>
      <t xml:space="preserve">            username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</si>
  <si>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firstname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"firstname"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"firstname"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getFirstName</t>
    </r>
    <r>
      <rPr>
        <b/>
        <sz val="10"/>
        <color rgb="FF000080"/>
        <rFont val="Consolas"/>
        <family val="3"/>
      </rPr>
      <t>());</t>
    </r>
  </si>
  <si>
    <r>
      <t xml:space="preserve">        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</si>
  <si>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</si>
  <si>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</si>
  <si>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"lastname"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());</t>
    </r>
  </si>
  <si>
    <r>
      <t xml:space="preserve">        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</si>
  <si>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</si>
  <si>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</si>
  <si>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"address"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"address"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getAddress</t>
    </r>
    <r>
      <rPr>
        <b/>
        <sz val="10"/>
        <color rgb="FF000080"/>
        <rFont val="Consolas"/>
        <family val="3"/>
      </rPr>
      <t>());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</si>
  <si>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</si>
  <si>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</si>
  <si>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postalcode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"postalcode"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"postalcode"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getPostalCode</t>
    </r>
    <r>
      <rPr>
        <b/>
        <sz val="10"/>
        <color rgb="FF000080"/>
        <rFont val="Consolas"/>
        <family val="3"/>
      </rPr>
      <t>());</t>
    </r>
  </si>
  <si>
    <r>
      <t xml:space="preserve">        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</si>
  <si>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</si>
  <si>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city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"city"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"city"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getCity</t>
    </r>
    <r>
      <rPr>
        <b/>
        <sz val="10"/>
        <color rgb="FF000080"/>
        <rFont val="Consolas"/>
        <family val="3"/>
      </rPr>
      <t>());</t>
    </r>
  </si>
  <si>
    <r>
      <t xml:space="preserve">        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</si>
  <si>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</si>
  <si>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"country"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"country"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getCountry</t>
    </r>
    <r>
      <rPr>
        <b/>
        <sz val="10"/>
        <color rgb="FF000080"/>
        <rFont val="Consolas"/>
        <family val="3"/>
      </rPr>
      <t>());</t>
    </r>
  </si>
  <si>
    <r>
      <t xml:space="preserve">        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</si>
  <si>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</si>
  <si>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SelectItem language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newLanguageSelector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"language"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</si>
  <si>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readonly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isDemo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getUser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));</t>
    </r>
  </si>
  <si>
    <r>
      <t xml:space="preserve">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getLanguage</t>
    </r>
    <r>
      <rPr>
        <b/>
        <sz val="10"/>
        <color rgb="FF000080"/>
        <rFont val="Consolas"/>
        <family val="3"/>
      </rPr>
      <t>());</t>
    </r>
  </si>
  <si>
    <r>
      <t xml:space="preserve">            language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</si>
  <si>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state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"state"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"state"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getState</t>
    </r>
    <r>
      <rPr>
        <b/>
        <sz val="10"/>
        <color rgb="FF000080"/>
        <rFont val="Consolas"/>
        <family val="3"/>
      </rPr>
      <t>());</t>
    </r>
  </si>
  <si>
    <r>
      <t xml:space="preserve">        state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</si>
  <si>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state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</si>
  <si>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phone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"phone"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"phone"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getPhone</t>
    </r>
    <r>
      <rPr>
        <b/>
        <sz val="10"/>
        <color rgb="FF000080"/>
        <rFont val="Consolas"/>
        <family val="3"/>
      </rPr>
      <t>());</t>
    </r>
  </si>
  <si>
    <r>
      <t xml:space="preserve">        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</si>
  <si>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</si>
  <si>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cell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"cell"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"cell"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getCell</t>
    </r>
    <r>
      <rPr>
        <b/>
        <sz val="10"/>
        <color rgb="FF000080"/>
        <rFont val="Consolas"/>
        <family val="3"/>
      </rPr>
      <t>());</t>
    </r>
  </si>
  <si>
    <r>
      <t xml:space="preserve">        cell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</si>
  <si>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    cell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</si>
  <si>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TextItem email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newEmailItem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"email"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"email"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</si>
  <si>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setRequired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</si>
  <si>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setDisabled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readonly</t>
    </r>
    <r>
      <rPr>
        <b/>
        <sz val="10"/>
        <color rgb="FF000080"/>
        <rFont val="Consolas"/>
        <family val="3"/>
      </rPr>
      <t>);</t>
    </r>
  </si>
  <si>
    <r>
      <t xml:space="preserve">        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getEmail</t>
    </r>
    <r>
      <rPr>
        <b/>
        <sz val="10"/>
        <color rgb="FF000080"/>
        <rFont val="Consolas"/>
        <family val="3"/>
      </rPr>
      <t>());</t>
    </r>
  </si>
  <si>
    <r>
      <t xml:space="preserve">            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changedHandler</t>
    </r>
    <r>
      <rPr>
        <b/>
        <sz val="10"/>
        <color rgb="FF000080"/>
        <rFont val="Consolas"/>
        <family val="3"/>
      </rPr>
      <t>);</t>
    </r>
  </si>
  <si>
    <r>
      <t xml:space="preserve">        form1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setItems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enabled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expires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username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email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firstname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language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postalcode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city</t>
    </r>
    <r>
      <rPr>
        <b/>
        <sz val="10"/>
        <color rgb="FF000080"/>
        <rFont val="Consolas"/>
        <family val="3"/>
      </rPr>
      <t>,</t>
    </r>
  </si>
  <si>
    <r>
      <t xml:space="preserve">                country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state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phone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cell</t>
    </r>
    <r>
      <rPr>
        <b/>
        <sz val="10"/>
        <color rgb="FF000080"/>
        <rFont val="Consolas"/>
        <family val="3"/>
      </rPr>
      <t>);</t>
    </r>
  </si>
  <si>
    <r>
      <t xml:space="preserve">        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layout</t>
    </r>
    <r>
      <rPr>
        <b/>
        <sz val="10"/>
        <color rgb="FF000080"/>
        <rFont val="Consolas"/>
        <family val="3"/>
      </rPr>
      <t>);</t>
    </r>
  </si>
  <si>
    <r>
      <t xml:space="preserve">        refreshAddingGroup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</si>
  <si>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sz val="10"/>
        <color rgb="FF8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refreshAddingGroup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</si>
  <si>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addingGroup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</si>
  <si>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Canvas member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addingGroup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getMembers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</si>
  <si>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addingGroup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member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</si>
  <si>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addingGroup</t>
    </r>
    <r>
      <rPr>
        <b/>
        <sz val="10"/>
        <color rgb="FF000080"/>
        <rFont val="Consolas"/>
        <family val="3"/>
      </rPr>
      <t>))</t>
    </r>
  </si>
  <si>
    <r>
      <t xml:space="preserve">            removeMember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addingGroup</t>
    </r>
    <r>
      <rPr>
        <b/>
        <sz val="10"/>
        <color rgb="FF000080"/>
        <rFont val="Consolas"/>
        <family val="3"/>
      </rPr>
      <t>);</t>
    </r>
  </si>
  <si>
    <r>
      <t xml:space="preserve">        DynamicForm form2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DynamicForm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</si>
  <si>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SelectItem 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SelectItem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"group"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</si>
  <si>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"addgroup"</t>
    </r>
    <r>
      <rPr>
        <b/>
        <sz val="10"/>
        <color rgb="FF000080"/>
        <rFont val="Consolas"/>
        <family val="3"/>
      </rPr>
      <t>));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</si>
  <si>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setWrapTitle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</si>
  <si>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setValueField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</si>
  <si>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setDisplayField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</si>
  <si>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setPickListWidth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300</t>
    </r>
    <r>
      <rPr>
        <b/>
        <sz val="10"/>
        <color rgb="FF000080"/>
        <rFont val="Consolas"/>
        <family val="3"/>
      </rPr>
      <t>);</t>
    </r>
  </si>
  <si>
    <r>
      <t xml:space="preserve">        ListGridField 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ListGridField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);</t>
    </r>
  </si>
  <si>
    <r>
      <t xml:space="preserve">        ListGridField description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ListGridField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"description"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</si>
  <si>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setPickListFields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description</t>
    </r>
    <r>
      <rPr>
        <b/>
        <sz val="10"/>
        <color rgb="FF000080"/>
        <rFont val="Consolas"/>
        <family val="3"/>
      </rPr>
      <t>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</si>
  <si>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setOptionDataSource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GroupsDS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getId</t>
    </r>
    <r>
      <rPr>
        <b/>
        <sz val="10"/>
        <color rgb="FF000080"/>
        <rFont val="Consolas"/>
        <family val="3"/>
      </rPr>
      <t>()));</t>
    </r>
  </si>
  <si>
    <r>
      <t xml:space="preserve">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addChangedHandler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ChangedHandler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</si>
  <si>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ListGridRecord selectedRecord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getSelectedRecord</t>
    </r>
    <r>
      <rPr>
        <b/>
        <sz val="10"/>
        <color rgb="FF000080"/>
        <rFont val="Consolas"/>
        <family val="3"/>
      </rPr>
      <t>();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</si>
  <si>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selectedRecord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</si>
  <si>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            </t>
    </r>
    <r>
      <rPr>
        <b/>
        <sz val="10"/>
        <color rgb="FF0000FF"/>
        <rFont val="Consolas"/>
        <family val="3"/>
      </rPr>
      <t>return</t>
    </r>
    <r>
      <rPr>
        <b/>
        <sz val="10"/>
        <color rgb="FF000080"/>
        <rFont val="Consolas"/>
        <family val="3"/>
      </rPr>
      <t>;</t>
    </r>
  </si>
  <si>
    <r>
      <t xml:space="preserve">  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isMemberOf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selectedRecord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getAttributeAsString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</si>
  <si>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GUIGroup 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GUIGroup</t>
    </r>
    <r>
      <rPr>
        <b/>
        <sz val="10"/>
        <color rgb="FF000080"/>
        <rFont val="Consolas"/>
        <family val="3"/>
      </rPr>
      <t>();</t>
    </r>
  </si>
  <si>
    <r>
      <t xml:space="preserve">            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parseLong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selectedRecord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getAttributeAsString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)));</t>
    </r>
  </si>
  <si>
    <r>
      <t xml:space="preserve">            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setName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selectedRecord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getAttributeAsString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));</t>
    </r>
  </si>
  <si>
    <r>
      <t xml:space="preserve">                    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setDescription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selectedRecord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getAttributeAsString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"description"</t>
    </r>
    <r>
      <rPr>
        <b/>
        <sz val="10"/>
        <color rgb="FF000080"/>
        <rFont val="Consolas"/>
        <family val="3"/>
      </rPr>
      <t>));</t>
    </r>
  </si>
  <si>
    <r>
      <t xml:space="preserve">        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addGroup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group</t>
    </r>
    <r>
      <rPr>
        <b/>
        <sz val="10"/>
        <color rgb="FF000080"/>
        <rFont val="Consolas"/>
        <family val="3"/>
      </rPr>
      <t>);</t>
    </r>
  </si>
  <si>
    <r>
      <t xml:space="preserve">                    refreshAddingGroup</t>
    </r>
    <r>
      <rPr>
        <b/>
        <sz val="10"/>
        <color rgb="FF000080"/>
        <rFont val="Consolas"/>
        <family val="3"/>
      </rPr>
      <t>();</t>
    </r>
  </si>
  <si>
    <r>
      <t xml:space="preserve">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group</t>
    </r>
    <r>
      <rPr>
        <b/>
        <sz val="10"/>
        <color rgb="FF000080"/>
        <rFont val="Consolas"/>
        <family val="3"/>
      </rPr>
      <t>);</t>
    </r>
  </si>
  <si>
    <r>
      <t xml:space="preserve">        FormItemIcon icon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newItemIcon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"delete.png"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</si>
  <si>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</si>
  <si>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GUIGroup grp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getGroups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</si>
  <si>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grp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contains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"_user"</t>
    </r>
    <r>
      <rPr>
        <b/>
        <sz val="10"/>
        <color rgb="FF000080"/>
        <rFont val="Consolas"/>
        <family val="3"/>
      </rPr>
      <t>))</t>
    </r>
  </si>
  <si>
    <r>
      <t xml:space="preserve">                </t>
    </r>
    <r>
      <rPr>
        <b/>
        <sz val="10"/>
        <color rgb="FF0000FF"/>
        <rFont val="Consolas"/>
        <family val="3"/>
      </rPr>
      <t>continue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</si>
  <si>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sz val="10"/>
        <color rgb="FF8000FF"/>
        <rFont val="Consolas"/>
        <family val="3"/>
      </rPr>
      <t>final</t>
    </r>
    <r>
      <rPr>
        <sz val="10"/>
        <color rgb="FF000000"/>
        <rFont val="Consolas"/>
        <family val="3"/>
      </rPr>
      <t xml:space="preserve"> StaticTextItem gp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newStaticTextItem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"group"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"group"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grp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</si>
  <si>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(!(</t>
    </r>
    <r>
      <rPr>
        <sz val="10"/>
        <color rgb="FF808080"/>
        <rFont val="Consolas"/>
        <family val="3"/>
      </rPr>
      <t>"admin"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"admin"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grp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())))</t>
    </r>
  </si>
  <si>
    <r>
      <t xml:space="preserve">    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icon</t>
    </r>
    <r>
      <rPr>
        <b/>
        <sz val="10"/>
        <color rgb="FF000080"/>
        <rFont val="Consolas"/>
        <family val="3"/>
      </rPr>
      <t>);</t>
    </r>
  </si>
  <si>
    <r>
      <t xml:space="preserve">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setWrap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</si>
  <si>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addIconClickHandler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IconClickHandler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</si>
  <si>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</t>
    </r>
    <r>
      <rPr>
        <sz val="10"/>
        <color rgb="FF8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onIconClick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IconClickEvent event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</si>
  <si>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removeGroup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getValue</t>
    </r>
    <r>
      <rPr>
        <b/>
        <sz val="10"/>
        <color rgb="FF000080"/>
        <rFont val="Consolas"/>
        <family val="3"/>
      </rPr>
      <t>());</t>
    </r>
  </si>
  <si>
    <r>
      <t xml:space="preserve">        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setTextBoxStyle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"deletedItem"</t>
    </r>
    <r>
      <rPr>
        <b/>
        <sz val="10"/>
        <color rgb="FF000080"/>
        <rFont val="Consolas"/>
        <family val="3"/>
      </rPr>
      <t>);</t>
    </r>
  </si>
  <si>
    <r>
      <t xml:space="preserve">        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setTitleStyle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"deletedItem"</t>
    </r>
    <r>
      <rPr>
        <b/>
        <sz val="10"/>
        <color rgb="FF000080"/>
        <rFont val="Consolas"/>
        <family val="3"/>
      </rPr>
      <t>);</t>
    </r>
  </si>
  <si>
    <r>
      <t xml:space="preserve">                    gp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setIcons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ItemFactory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newItemIcon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"blank.gif"</t>
    </r>
    <r>
      <rPr>
        <b/>
        <sz val="10"/>
        <color rgb="FF000080"/>
        <rFont val="Consolas"/>
        <family val="3"/>
      </rPr>
      <t>));</t>
    </r>
  </si>
  <si>
    <r>
      <t xml:space="preserve">            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gp</t>
    </r>
    <r>
      <rPr>
        <b/>
        <sz val="10"/>
        <color rgb="FF000080"/>
        <rFont val="Consolas"/>
        <family val="3"/>
      </rPr>
      <t>);</t>
    </r>
  </si>
  <si>
    <r>
      <t xml:space="preserve">        addingGroup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form2</t>
    </r>
    <r>
      <rPr>
        <b/>
        <sz val="10"/>
        <color rgb="FF000080"/>
        <rFont val="Consolas"/>
        <family val="3"/>
      </rPr>
      <t>);</t>
    </r>
  </si>
  <si>
    <r>
      <t xml:space="preserve">        addMember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addingGroup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</si>
  <si>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sz val="10"/>
        <color rgb="FF8000FF"/>
        <rFont val="Consolas"/>
        <family val="3"/>
      </rPr>
      <t>boolean</t>
    </r>
    <r>
      <rPr>
        <sz val="10"/>
        <color rgb="FF000000"/>
        <rFont val="Consolas"/>
        <family val="3"/>
      </rPr>
      <t xml:space="preserve"> validate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</si>
  <si>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setUserName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"username"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</si>
  <si>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setPasswordExpires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Boolean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"expires"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</si>
  <si>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setEnabled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Boolean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"eenabled"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</si>
  <si>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setName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</si>
  <si>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setFirstName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"firstname"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</si>
  <si>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setAddress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"address"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</si>
  <si>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setCity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"city"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</si>
  <si>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setCountry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"country"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</si>
  <si>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setState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"state"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</si>
  <si>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setPostalCode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"postalcode"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</si>
  <si>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setLanguage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"language"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</si>
  <si>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setPhone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"phone"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</si>
  <si>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setCell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"cell"</t>
    </r>
    <r>
      <rPr>
        <b/>
        <sz val="10"/>
        <color rgb="FF000080"/>
        <rFont val="Consolas"/>
        <family val="3"/>
      </rPr>
      <t>));</t>
    </r>
  </si>
  <si>
    <r>
      <t xml:space="preserve">           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setEmail</t>
    </r>
    <r>
      <rPr>
        <b/>
        <sz val="10"/>
        <color rgb="FF000080"/>
        <rFont val="Consolas"/>
        <family val="3"/>
      </rPr>
      <t>((</t>
    </r>
    <r>
      <rPr>
        <sz val="10"/>
        <color rgb="FF000000"/>
        <rFont val="Consolas"/>
        <family val="3"/>
      </rPr>
      <t>String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values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"email"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</si>
  <si>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count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</si>
  <si>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GUIGroup g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getGroups</t>
    </r>
    <r>
      <rPr>
        <b/>
        <sz val="10"/>
        <color rgb="FF000080"/>
        <rFont val="Consolas"/>
        <family val="3"/>
      </rPr>
      <t>())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</si>
  <si>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getType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GUIGroup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TYPE_DEFAULT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</si>
  <si>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debug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());</t>
    </r>
  </si>
  <si>
    <r>
      <t xml:space="preserve">                count</t>
    </r>
    <r>
      <rPr>
        <b/>
        <sz val="10"/>
        <color rgb="FF000080"/>
        <rFont val="Consolas"/>
        <family val="3"/>
      </rPr>
      <t>++;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</si>
  <si>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</si>
  <si>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SC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warn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"usermustbelongtogroup"</t>
    </r>
    <r>
      <rPr>
        <b/>
        <sz val="10"/>
        <color rgb="FF000080"/>
        <rFont val="Consolas"/>
        <family val="3"/>
      </rPr>
      <t>));</t>
    </r>
  </si>
  <si>
    <r>
      <t xml:space="preserve">            Log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warn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"usermustbelongtogroup"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I18N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"usermustbelongtogroup"</t>
    </r>
    <r>
      <rPr>
        <b/>
        <sz val="10"/>
        <color rgb="FF000080"/>
        <rFont val="Consolas"/>
        <family val="3"/>
      </rPr>
      <t>));</t>
    </r>
  </si>
  <si>
    <r>
      <t xml:space="preserve">    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</si>
  <si>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t>UserPropertiesPanel.java</t>
  </si>
  <si>
    <r>
      <t xml:space="preserve">LogicalDoc </t>
    </r>
    <r>
      <rPr>
        <sz val="14"/>
        <color theme="1"/>
        <rFont val="Calibri"/>
        <family val="2"/>
        <scheme val="minor"/>
      </rPr>
      <t>(Java/GWT)</t>
    </r>
    <r>
      <rPr>
        <sz val="9"/>
        <color theme="1"/>
        <rFont val="Calibri"/>
        <family val="2"/>
        <scheme val="minor"/>
      </rPr>
      <t xml:space="preserve">
logicaldoc.com</t>
    </r>
  </si>
  <si>
    <t>request num</t>
  </si>
  <si>
    <t>request size</t>
  </si>
  <si>
    <t>header size</t>
  </si>
  <si>
    <t>body   size</t>
  </si>
  <si>
    <t>response size</t>
  </si>
  <si>
    <t>cached size</t>
  </si>
  <si>
    <t>page load</t>
  </si>
  <si>
    <t>single datum</t>
  </si>
  <si>
    <t>all data</t>
  </si>
  <si>
    <t>SOLoist</t>
  </si>
  <si>
    <t>logicaldoc</t>
  </si>
  <si>
    <t>add group</t>
  </si>
  <si>
    <t>add tag</t>
  </si>
  <si>
    <t>Summary</t>
  </si>
  <si>
    <t>response - cached</t>
  </si>
  <si>
    <t>Ratio</t>
  </si>
  <si>
    <t>304 not modified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</si>
</sst>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FF"/>
      <name val="Consolas"/>
      <family val="3"/>
    </font>
    <font>
      <sz val="10"/>
      <color rgb="FF000000"/>
      <name val="Consolas"/>
      <family val="3"/>
    </font>
    <font>
      <b/>
      <sz val="10"/>
      <color rgb="FF000080"/>
      <name val="Consolas"/>
      <family val="3"/>
    </font>
    <font>
      <sz val="10"/>
      <color rgb="FF808080"/>
      <name val="Consolas"/>
      <family val="3"/>
    </font>
    <font>
      <sz val="9"/>
      <color theme="1"/>
      <name val="Calibri"/>
      <family val="2"/>
      <scheme val="minor"/>
    </font>
    <font>
      <sz val="10"/>
      <color rgb="FF8000FF"/>
      <name val="Consolas"/>
      <family val="3"/>
    </font>
    <font>
      <sz val="10"/>
      <color rgb="FFFF8000"/>
      <name val="Consolas"/>
      <family val="3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9" xfId="0" applyBorder="1" applyAlignment="1">
      <alignment horizontal="right"/>
    </xf>
    <xf numFmtId="0" fontId="0" fillId="0" borderId="11" xfId="0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0" xfId="0" applyFill="1" applyBorder="1" applyAlignment="1">
      <alignment horizontal="right"/>
    </xf>
    <xf numFmtId="0" fontId="0" fillId="0" borderId="12" xfId="0" applyFill="1" applyBorder="1" applyAlignment="1">
      <alignment horizontal="right"/>
    </xf>
    <xf numFmtId="0" fontId="0" fillId="0" borderId="13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9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22" xfId="0" applyBorder="1" applyAlignment="1">
      <alignment horizontal="right" wrapText="1"/>
    </xf>
    <xf numFmtId="0" fontId="0" fillId="0" borderId="23" xfId="0" applyBorder="1"/>
    <xf numFmtId="0" fontId="0" fillId="2" borderId="24" xfId="0" applyFill="1" applyBorder="1"/>
    <xf numFmtId="0" fontId="0" fillId="3" borderId="24" xfId="0" applyFill="1" applyBorder="1"/>
    <xf numFmtId="0" fontId="0" fillId="4" borderId="24" xfId="0" applyFill="1" applyBorder="1"/>
    <xf numFmtId="0" fontId="0" fillId="5" borderId="24" xfId="0" applyFill="1" applyBorder="1"/>
    <xf numFmtId="0" fontId="0" fillId="6" borderId="24" xfId="0" applyFill="1" applyBorder="1"/>
    <xf numFmtId="0" fontId="0" fillId="7" borderId="24" xfId="0" applyFill="1" applyBorder="1"/>
    <xf numFmtId="0" fontId="0" fillId="8" borderId="24" xfId="0" applyFill="1" applyBorder="1"/>
    <xf numFmtId="0" fontId="0" fillId="0" borderId="20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0" fontId="0" fillId="0" borderId="8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/>
    </xf>
    <xf numFmtId="0" fontId="0" fillId="0" borderId="15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1" fillId="9" borderId="17" xfId="0" applyFont="1" applyFill="1" applyBorder="1" applyAlignment="1">
      <alignment horizontal="center"/>
    </xf>
    <xf numFmtId="0" fontId="1" fillId="9" borderId="16" xfId="0" applyFont="1" applyFill="1" applyBorder="1" applyAlignment="1">
      <alignment horizontal="center"/>
    </xf>
    <xf numFmtId="10" fontId="0" fillId="9" borderId="2" xfId="0" applyNumberFormat="1" applyFill="1" applyBorder="1" applyAlignment="1">
      <alignment horizontal="center"/>
    </xf>
    <xf numFmtId="10" fontId="1" fillId="9" borderId="18" xfId="0" applyNumberFormat="1" applyFont="1" applyFill="1" applyBorder="1" applyAlignment="1">
      <alignment horizontal="center"/>
    </xf>
    <xf numFmtId="0" fontId="1" fillId="9" borderId="19" xfId="0" applyFont="1" applyFill="1" applyBorder="1" applyAlignment="1">
      <alignment horizontal="center"/>
    </xf>
    <xf numFmtId="10" fontId="1" fillId="9" borderId="3" xfId="0" applyNumberFormat="1" applyFont="1" applyFill="1" applyBorder="1" applyAlignment="1">
      <alignment horizontal="center"/>
    </xf>
    <xf numFmtId="0" fontId="1" fillId="9" borderId="16" xfId="0" applyNumberFormat="1" applyFont="1" applyFill="1" applyBorder="1" applyAlignment="1">
      <alignment horizontal="center"/>
    </xf>
    <xf numFmtId="10" fontId="1" fillId="9" borderId="19" xfId="0" applyNumberFormat="1" applyFont="1" applyFill="1" applyBorder="1" applyAlignment="1">
      <alignment horizontal="center"/>
    </xf>
    <xf numFmtId="10" fontId="0" fillId="9" borderId="4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25" xfId="0" applyNumberFormat="1" applyFill="1" applyBorder="1" applyAlignment="1">
      <alignment horizontal="center"/>
    </xf>
    <xf numFmtId="0" fontId="0" fillId="0" borderId="21" xfId="0" applyBorder="1" applyAlignment="1"/>
    <xf numFmtId="0" fontId="0" fillId="0" borderId="28" xfId="0" applyBorder="1" applyAlignment="1"/>
    <xf numFmtId="0" fontId="1" fillId="0" borderId="29" xfId="0" applyFont="1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3" fillId="0" borderId="20" xfId="0" applyFont="1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0" fillId="0" borderId="33" xfId="0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164" fontId="0" fillId="0" borderId="33" xfId="0" applyNumberFormat="1" applyBorder="1" applyAlignment="1">
      <alignment horizontal="center"/>
    </xf>
    <xf numFmtId="164" fontId="0" fillId="0" borderId="34" xfId="0" applyNumberForma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0" fontId="0" fillId="0" borderId="14" xfId="0" applyBorder="1" applyAlignment="1">
      <alignment horizontal="right"/>
    </xf>
    <xf numFmtId="0" fontId="1" fillId="0" borderId="35" xfId="0" applyFont="1" applyBorder="1" applyAlignment="1">
      <alignment horizontal="center"/>
    </xf>
    <xf numFmtId="0" fontId="0" fillId="0" borderId="36" xfId="0" applyBorder="1" applyAlignment="1">
      <alignment horizontal="center"/>
    </xf>
    <xf numFmtId="164" fontId="1" fillId="0" borderId="36" xfId="0" applyNumberFormat="1" applyFont="1" applyBorder="1" applyAlignment="1">
      <alignment horizontal="center"/>
    </xf>
    <xf numFmtId="164" fontId="0" fillId="0" borderId="36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0" fillId="0" borderId="40" xfId="0" applyBorder="1" applyAlignment="1">
      <alignment horizontal="center"/>
    </xf>
    <xf numFmtId="164" fontId="1" fillId="0" borderId="40" xfId="0" applyNumberFormat="1" applyFon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1" fillId="0" borderId="42" xfId="0" applyNumberFormat="1" applyFont="1" applyBorder="1" applyAlignment="1">
      <alignment horizontal="center"/>
    </xf>
    <xf numFmtId="0" fontId="1" fillId="0" borderId="43" xfId="0" applyFont="1" applyBorder="1" applyAlignment="1">
      <alignment horizontal="center" wrapText="1"/>
    </xf>
    <xf numFmtId="0" fontId="0" fillId="0" borderId="44" xfId="0" applyBorder="1" applyAlignment="1">
      <alignment horizontal="center" wrapText="1"/>
    </xf>
    <xf numFmtId="0" fontId="1" fillId="0" borderId="44" xfId="0" applyFont="1" applyBorder="1" applyAlignment="1">
      <alignment horizontal="center" wrapText="1"/>
    </xf>
    <xf numFmtId="0" fontId="0" fillId="0" borderId="45" xfId="0" applyBorder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164" fontId="0" fillId="0" borderId="23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5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0" fillId="0" borderId="44" xfId="0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1" fillId="0" borderId="46" xfId="0" applyNumberFormat="1" applyFont="1" applyBorder="1" applyAlignment="1">
      <alignment horizontal="center"/>
    </xf>
    <xf numFmtId="0" fontId="15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wrapText="1"/>
    </xf>
    <xf numFmtId="0" fontId="1" fillId="0" borderId="50" xfId="0" applyFont="1" applyBorder="1" applyAlignment="1">
      <alignment horizontal="center" wrapText="1"/>
    </xf>
    <xf numFmtId="0" fontId="0" fillId="0" borderId="50" xfId="0" applyFont="1" applyBorder="1" applyAlignment="1">
      <alignment horizontal="center" wrapText="1"/>
    </xf>
    <xf numFmtId="0" fontId="0" fillId="0" borderId="51" xfId="0" applyFont="1" applyBorder="1" applyAlignment="1">
      <alignment horizontal="center" wrapText="1"/>
    </xf>
    <xf numFmtId="0" fontId="1" fillId="0" borderId="17" xfId="0" applyFont="1" applyFill="1" applyBorder="1" applyAlignment="1">
      <alignment horizontal="center" wrapText="1"/>
    </xf>
    <xf numFmtId="164" fontId="0" fillId="0" borderId="33" xfId="0" applyNumberFormat="1" applyFont="1" applyBorder="1" applyAlignment="1">
      <alignment horizontal="center"/>
    </xf>
    <xf numFmtId="164" fontId="0" fillId="0" borderId="34" xfId="0" applyNumberFormat="1" applyFont="1" applyBorder="1" applyAlignment="1">
      <alignment horizontal="center"/>
    </xf>
    <xf numFmtId="164" fontId="0" fillId="0" borderId="44" xfId="0" applyNumberFormat="1" applyFont="1" applyBorder="1" applyAlignment="1">
      <alignment horizontal="center"/>
    </xf>
    <xf numFmtId="164" fontId="0" fillId="0" borderId="45" xfId="0" applyNumberFormat="1" applyFont="1" applyBorder="1" applyAlignment="1">
      <alignment horizontal="center"/>
    </xf>
    <xf numFmtId="0" fontId="1" fillId="0" borderId="52" xfId="0" applyFont="1" applyBorder="1" applyAlignment="1">
      <alignment horizontal="right"/>
    </xf>
    <xf numFmtId="10" fontId="1" fillId="0" borderId="49" xfId="0" applyNumberFormat="1" applyFont="1" applyBorder="1" applyAlignment="1">
      <alignment horizontal="center"/>
    </xf>
    <xf numFmtId="10" fontId="1" fillId="0" borderId="50" xfId="0" applyNumberFormat="1" applyFont="1" applyBorder="1" applyAlignment="1">
      <alignment horizontal="center"/>
    </xf>
    <xf numFmtId="10" fontId="0" fillId="0" borderId="50" xfId="0" applyNumberFormat="1" applyFont="1" applyBorder="1" applyAlignment="1">
      <alignment horizontal="center"/>
    </xf>
    <xf numFmtId="10" fontId="1" fillId="0" borderId="53" xfId="0" applyNumberFormat="1" applyFont="1" applyBorder="1" applyAlignment="1">
      <alignment horizontal="center"/>
    </xf>
  </cellXfs>
  <cellStyles count="1">
    <cellStyle name="Normal" xfId="0" builtinId="0"/>
  </cellStyles>
  <dxfs count="21"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6"/>
  <sheetViews>
    <sheetView workbookViewId="0">
      <selection activeCell="J2" sqref="J2"/>
    </sheetView>
  </sheetViews>
  <sheetFormatPr defaultRowHeight="15" x14ac:dyDescent="0.25"/>
  <cols>
    <col min="1" max="1" width="4" customWidth="1"/>
    <col min="2" max="2" width="32.5703125" bestFit="1" customWidth="1"/>
    <col min="3" max="3" width="28.5703125" customWidth="1"/>
    <col min="4" max="4" width="9.140625" style="1"/>
    <col min="5" max="5" width="28.5703125" customWidth="1"/>
    <col min="7" max="7" width="28.5703125" customWidth="1"/>
  </cols>
  <sheetData>
    <row r="1" spans="1:11" ht="16.5" thickBot="1" x14ac:dyDescent="0.3">
      <c r="A1" s="2"/>
    </row>
    <row r="2" spans="1:11" ht="15" customHeight="1" x14ac:dyDescent="0.25">
      <c r="B2" s="98" t="s">
        <v>519</v>
      </c>
      <c r="C2" s="96" t="s">
        <v>2</v>
      </c>
      <c r="D2" s="97"/>
      <c r="E2" s="96" t="s">
        <v>32</v>
      </c>
      <c r="F2" s="97"/>
      <c r="G2" s="96" t="s">
        <v>33</v>
      </c>
      <c r="H2" s="97"/>
      <c r="K2" t="b">
        <v>1</v>
      </c>
    </row>
    <row r="3" spans="1:11" ht="15" customHeight="1" thickBot="1" x14ac:dyDescent="0.3">
      <c r="B3" s="99"/>
      <c r="C3" s="6" t="s">
        <v>518</v>
      </c>
      <c r="D3" s="21" t="s">
        <v>3</v>
      </c>
      <c r="E3" s="6" t="s">
        <v>214</v>
      </c>
      <c r="F3" s="21" t="s">
        <v>3</v>
      </c>
      <c r="G3" s="6" t="s">
        <v>365</v>
      </c>
      <c r="H3" s="21" t="s">
        <v>3</v>
      </c>
      <c r="K3" t="b">
        <v>0</v>
      </c>
    </row>
    <row r="4" spans="1:11" x14ac:dyDescent="0.25">
      <c r="A4" s="8" t="s">
        <v>12</v>
      </c>
      <c r="B4" s="9" t="s">
        <v>1</v>
      </c>
      <c r="C4" s="46">
        <f>Sheet2!J2</f>
        <v>203</v>
      </c>
      <c r="D4" s="49">
        <f>SUM(C4:C4)</f>
        <v>203</v>
      </c>
      <c r="E4" s="46">
        <f>Sheet3!J2</f>
        <v>195</v>
      </c>
      <c r="F4" s="49">
        <f>SUM(E4:E4)</f>
        <v>195</v>
      </c>
      <c r="G4" s="46">
        <f>Sheet4!J2</f>
        <v>224</v>
      </c>
      <c r="H4" s="49">
        <f>SUM(G4:G4)</f>
        <v>224</v>
      </c>
    </row>
    <row r="5" spans="1:11" x14ac:dyDescent="0.25">
      <c r="A5" s="8"/>
      <c r="B5" s="10" t="s">
        <v>0</v>
      </c>
      <c r="C5" s="47">
        <f ca="1">Sheet2!K2</f>
        <v>12</v>
      </c>
      <c r="D5" s="50">
        <f ca="1">SUM(C5:C5)</f>
        <v>12</v>
      </c>
      <c r="E5" s="47">
        <f ca="1">Sheet3!K2</f>
        <v>21</v>
      </c>
      <c r="F5" s="50">
        <f ca="1">SUM(E5:E5)</f>
        <v>21</v>
      </c>
      <c r="G5" s="47">
        <f ca="1">Sheet4!K2</f>
        <v>5</v>
      </c>
      <c r="H5" s="50">
        <f ca="1">SUM(G5:G5)</f>
        <v>5</v>
      </c>
    </row>
    <row r="6" spans="1:11" x14ac:dyDescent="0.25">
      <c r="A6" s="8"/>
      <c r="B6" s="11" t="s">
        <v>4</v>
      </c>
      <c r="C6" s="51">
        <f ca="1">C5/C4</f>
        <v>5.9113300492610835E-2</v>
      </c>
      <c r="D6" s="52">
        <f t="shared" ref="D6" ca="1" si="0">D5/D4</f>
        <v>5.9113300492610835E-2</v>
      </c>
      <c r="E6" s="51">
        <f ca="1">E5/E4</f>
        <v>0.1076923076923077</v>
      </c>
      <c r="F6" s="52">
        <f t="shared" ref="F6" ca="1" si="1">F5/F4</f>
        <v>0.1076923076923077</v>
      </c>
      <c r="G6" s="51">
        <f ca="1">G5/G4</f>
        <v>2.2321428571428572E-2</v>
      </c>
      <c r="H6" s="52">
        <f t="shared" ref="H6" ca="1" si="2">H5/H4</f>
        <v>2.2321428571428572E-2</v>
      </c>
    </row>
    <row r="7" spans="1:11" x14ac:dyDescent="0.25">
      <c r="A7" s="8"/>
      <c r="B7" s="12" t="s">
        <v>5</v>
      </c>
      <c r="C7" s="47">
        <f ca="1">C4-C9</f>
        <v>203</v>
      </c>
      <c r="D7" s="50">
        <f ca="1">SUM(C7:C7)</f>
        <v>203</v>
      </c>
      <c r="E7" s="47">
        <f ca="1">E4-E9</f>
        <v>195</v>
      </c>
      <c r="F7" s="50">
        <f ca="1">SUM(E7:E7)</f>
        <v>195</v>
      </c>
      <c r="G7" s="47">
        <f ca="1">G4-G9</f>
        <v>224</v>
      </c>
      <c r="H7" s="50">
        <f ca="1">SUM(G7:G7)</f>
        <v>224</v>
      </c>
    </row>
    <row r="8" spans="1:11" x14ac:dyDescent="0.25">
      <c r="A8" s="8"/>
      <c r="B8" s="13" t="s">
        <v>6</v>
      </c>
      <c r="C8" s="51">
        <f ca="1">C7/C4</f>
        <v>1</v>
      </c>
      <c r="D8" s="52">
        <f t="shared" ref="D8" ca="1" si="3">D7/D4</f>
        <v>1</v>
      </c>
      <c r="E8" s="51">
        <f ca="1">E7/E4</f>
        <v>1</v>
      </c>
      <c r="F8" s="52">
        <f t="shared" ref="F8" ca="1" si="4">F7/F4</f>
        <v>1</v>
      </c>
      <c r="G8" s="51">
        <f ca="1">G7/G4</f>
        <v>1</v>
      </c>
      <c r="H8" s="52">
        <f t="shared" ref="H8" ca="1" si="5">H7/H4</f>
        <v>1</v>
      </c>
    </row>
    <row r="9" spans="1:11" ht="15" customHeight="1" x14ac:dyDescent="0.25">
      <c r="A9" s="8"/>
      <c r="B9" s="12" t="s">
        <v>7</v>
      </c>
      <c r="C9" s="47">
        <f ca="1">Sheet2!L2</f>
        <v>0</v>
      </c>
      <c r="D9" s="50">
        <f ca="1">SUM(C9:C9)</f>
        <v>0</v>
      </c>
      <c r="E9" s="47">
        <f ca="1">Sheet3!L2</f>
        <v>0</v>
      </c>
      <c r="F9" s="50">
        <f ca="1">SUM(E9:E9)</f>
        <v>0</v>
      </c>
      <c r="G9" s="47">
        <f ca="1">Sheet4!L2</f>
        <v>0</v>
      </c>
      <c r="H9" s="50">
        <f ca="1">SUM(G9:G9)</f>
        <v>0</v>
      </c>
    </row>
    <row r="10" spans="1:11" ht="15" customHeight="1" x14ac:dyDescent="0.25">
      <c r="A10" s="8"/>
      <c r="B10" s="14" t="s">
        <v>8</v>
      </c>
      <c r="C10" s="51">
        <f ca="1">C9/C4</f>
        <v>0</v>
      </c>
      <c r="D10" s="52">
        <f t="shared" ref="D10" ca="1" si="6">D9/D4</f>
        <v>0</v>
      </c>
      <c r="E10" s="51">
        <f ca="1">E9/E4</f>
        <v>0</v>
      </c>
      <c r="F10" s="52">
        <f t="shared" ref="F10" ca="1" si="7">F9/F4</f>
        <v>0</v>
      </c>
      <c r="G10" s="51">
        <f ca="1">G9/G4</f>
        <v>0</v>
      </c>
      <c r="H10" s="52">
        <f t="shared" ref="H10" ca="1" si="8">H9/H4</f>
        <v>0</v>
      </c>
    </row>
    <row r="11" spans="1:11" x14ac:dyDescent="0.25">
      <c r="A11" s="8"/>
      <c r="B11" s="12" t="s">
        <v>10</v>
      </c>
      <c r="C11" s="3">
        <v>3</v>
      </c>
      <c r="D11" s="50">
        <f>AVERAGE(C11:C11)</f>
        <v>3</v>
      </c>
      <c r="E11" s="3">
        <v>3</v>
      </c>
      <c r="F11" s="50">
        <f>AVERAGE(E11:E11)</f>
        <v>3</v>
      </c>
      <c r="G11" s="3">
        <v>3</v>
      </c>
      <c r="H11" s="50">
        <f>AVERAGE(G11:G11)</f>
        <v>3</v>
      </c>
    </row>
    <row r="12" spans="1:11" ht="15.75" thickBot="1" x14ac:dyDescent="0.3">
      <c r="A12" s="8"/>
      <c r="B12" s="15" t="s">
        <v>9</v>
      </c>
      <c r="C12" s="5">
        <v>4</v>
      </c>
      <c r="D12" s="50">
        <f>AVERAGE(C12:C12)</f>
        <v>4</v>
      </c>
      <c r="E12" s="5">
        <v>4</v>
      </c>
      <c r="F12" s="50">
        <f>AVERAGE(E12:E12)</f>
        <v>4</v>
      </c>
      <c r="G12" s="5">
        <v>4</v>
      </c>
      <c r="H12" s="50">
        <f>AVERAGE(G12:G12)</f>
        <v>4</v>
      </c>
    </row>
    <row r="13" spans="1:11" x14ac:dyDescent="0.25">
      <c r="A13" s="8" t="s">
        <v>13</v>
      </c>
      <c r="B13" s="19" t="s">
        <v>35</v>
      </c>
      <c r="C13" s="7">
        <v>2</v>
      </c>
      <c r="D13" s="49">
        <f>SUM(C13:C13)</f>
        <v>2</v>
      </c>
      <c r="E13" s="7">
        <v>4</v>
      </c>
      <c r="F13" s="49">
        <f>SUM(E13:E13)</f>
        <v>4</v>
      </c>
      <c r="G13" s="7">
        <v>2</v>
      </c>
      <c r="H13" s="49">
        <f>SUM(G13:G13)</f>
        <v>2</v>
      </c>
    </row>
    <row r="14" spans="1:11" x14ac:dyDescent="0.25">
      <c r="A14" s="8"/>
      <c r="B14" s="13" t="s">
        <v>18</v>
      </c>
      <c r="C14" s="48">
        <f ca="1">Sheet2!M2</f>
        <v>42</v>
      </c>
      <c r="D14" s="53">
        <f ca="1">SUM(C14:C14)</f>
        <v>42</v>
      </c>
      <c r="E14" s="48">
        <f ca="1">Sheet3!M2</f>
        <v>31</v>
      </c>
      <c r="F14" s="53">
        <f ca="1">SUM(E14:E14)</f>
        <v>31</v>
      </c>
      <c r="G14" s="48">
        <f ca="1">Sheet4!M2</f>
        <v>46</v>
      </c>
      <c r="H14" s="53">
        <f ca="1">SUM(G14:G14)</f>
        <v>46</v>
      </c>
    </row>
    <row r="15" spans="1:11" x14ac:dyDescent="0.25">
      <c r="A15" s="8"/>
      <c r="B15" s="14" t="s">
        <v>19</v>
      </c>
      <c r="C15" s="51">
        <f t="shared" ref="C15:H15" ca="1" si="9">C14/C4</f>
        <v>0.20689655172413793</v>
      </c>
      <c r="D15" s="52">
        <f t="shared" ca="1" si="9"/>
        <v>0.20689655172413793</v>
      </c>
      <c r="E15" s="51">
        <f t="shared" ca="1" si="9"/>
        <v>0.15897435897435896</v>
      </c>
      <c r="F15" s="52">
        <f t="shared" ca="1" si="9"/>
        <v>0.15897435897435896</v>
      </c>
      <c r="G15" s="51">
        <f t="shared" ca="1" si="9"/>
        <v>0.20535714285714285</v>
      </c>
      <c r="H15" s="52">
        <f t="shared" ca="1" si="9"/>
        <v>0.20535714285714285</v>
      </c>
    </row>
    <row r="16" spans="1:11" x14ac:dyDescent="0.25">
      <c r="A16" s="8"/>
      <c r="B16" s="13" t="s">
        <v>36</v>
      </c>
      <c r="C16" s="4">
        <v>0</v>
      </c>
      <c r="D16" s="53">
        <f>SUM(C16:C16)</f>
        <v>0</v>
      </c>
      <c r="E16" s="4">
        <v>0</v>
      </c>
      <c r="F16" s="53">
        <f>SUM(E16:E16)</f>
        <v>0</v>
      </c>
      <c r="G16" s="4">
        <v>0</v>
      </c>
      <c r="H16" s="53">
        <f>SUM(G16:G16)</f>
        <v>0</v>
      </c>
    </row>
    <row r="17" spans="1:8" x14ac:dyDescent="0.25">
      <c r="B17" s="13" t="s">
        <v>20</v>
      </c>
      <c r="C17" s="4">
        <v>0</v>
      </c>
      <c r="D17" s="53">
        <f>SUM(C17:C17)</f>
        <v>0</v>
      </c>
      <c r="E17" s="4">
        <v>0</v>
      </c>
      <c r="F17" s="53">
        <f>SUM(E17:E17)</f>
        <v>0</v>
      </c>
      <c r="G17" s="4">
        <v>0</v>
      </c>
      <c r="H17" s="53">
        <f>SUM(G17:G17)</f>
        <v>0</v>
      </c>
    </row>
    <row r="18" spans="1:8" ht="15.75" thickBot="1" x14ac:dyDescent="0.3">
      <c r="A18" s="8"/>
      <c r="B18" s="13" t="s">
        <v>21</v>
      </c>
      <c r="C18" s="59">
        <f t="shared" ref="C18:H18" si="10">C17/C4</f>
        <v>0</v>
      </c>
      <c r="D18" s="54">
        <f t="shared" si="10"/>
        <v>0</v>
      </c>
      <c r="E18" s="57">
        <f t="shared" si="10"/>
        <v>0</v>
      </c>
      <c r="F18" s="54">
        <f t="shared" si="10"/>
        <v>0</v>
      </c>
      <c r="G18" s="57">
        <f t="shared" si="10"/>
        <v>0</v>
      </c>
      <c r="H18" s="54">
        <f t="shared" si="10"/>
        <v>0</v>
      </c>
    </row>
    <row r="19" spans="1:8" x14ac:dyDescent="0.25">
      <c r="A19" s="8" t="s">
        <v>14</v>
      </c>
      <c r="B19" s="19" t="s">
        <v>37</v>
      </c>
      <c r="C19" s="4">
        <v>25</v>
      </c>
      <c r="D19" s="53">
        <f>SUM(C19:C19)</f>
        <v>25</v>
      </c>
      <c r="E19" s="4">
        <v>21</v>
      </c>
      <c r="F19" s="53">
        <f>SUM(E19:E19)</f>
        <v>21</v>
      </c>
      <c r="G19" s="4">
        <v>16</v>
      </c>
      <c r="H19" s="53">
        <f>SUM(G19:G19)</f>
        <v>16</v>
      </c>
    </row>
    <row r="20" spans="1:8" x14ac:dyDescent="0.25">
      <c r="A20" s="8"/>
      <c r="B20" s="13" t="s">
        <v>26</v>
      </c>
      <c r="C20" s="48">
        <f ca="1">Sheet2!N2</f>
        <v>47</v>
      </c>
      <c r="D20" s="53">
        <f ca="1">SUM(C20:C20)</f>
        <v>47</v>
      </c>
      <c r="E20" s="48">
        <f ca="1">Sheet3!N2</f>
        <v>43</v>
      </c>
      <c r="F20" s="53">
        <f ca="1">SUM(E20:E20)</f>
        <v>43</v>
      </c>
      <c r="G20" s="48">
        <f ca="1">Sheet4!N2</f>
        <v>32</v>
      </c>
      <c r="H20" s="53">
        <f ca="1">SUM(G20:G20)</f>
        <v>32</v>
      </c>
    </row>
    <row r="21" spans="1:8" x14ac:dyDescent="0.25">
      <c r="A21" s="8"/>
      <c r="B21" s="14" t="s">
        <v>27</v>
      </c>
      <c r="C21" s="51">
        <f t="shared" ref="C21:H21" ca="1" si="11">C20/C4</f>
        <v>0.23152709359605911</v>
      </c>
      <c r="D21" s="52">
        <f t="shared" ca="1" si="11"/>
        <v>0.23152709359605911</v>
      </c>
      <c r="E21" s="51">
        <f t="shared" ca="1" si="11"/>
        <v>0.22051282051282051</v>
      </c>
      <c r="F21" s="52">
        <f t="shared" ca="1" si="11"/>
        <v>0.22051282051282051</v>
      </c>
      <c r="G21" s="51">
        <f t="shared" ca="1" si="11"/>
        <v>0.14285714285714285</v>
      </c>
      <c r="H21" s="52">
        <f t="shared" ca="1" si="11"/>
        <v>0.14285714285714285</v>
      </c>
    </row>
    <row r="22" spans="1:8" x14ac:dyDescent="0.25">
      <c r="A22" s="8"/>
      <c r="B22" s="12" t="s">
        <v>38</v>
      </c>
      <c r="C22" s="3">
        <v>1</v>
      </c>
      <c r="D22" s="53">
        <f>SUM(C22:C22)</f>
        <v>1</v>
      </c>
      <c r="E22" s="3">
        <v>1</v>
      </c>
      <c r="F22" s="53">
        <f>SUM(E22:E22)</f>
        <v>1</v>
      </c>
      <c r="G22" s="3">
        <v>2</v>
      </c>
      <c r="H22" s="53">
        <f>SUM(G22:G22)</f>
        <v>2</v>
      </c>
    </row>
    <row r="23" spans="1:8" x14ac:dyDescent="0.25">
      <c r="A23" s="8"/>
      <c r="B23" s="13" t="s">
        <v>28</v>
      </c>
      <c r="C23" s="48">
        <f ca="1">Sheet2!O2</f>
        <v>7</v>
      </c>
      <c r="D23" s="53">
        <f ca="1">SUM(C23:C23)</f>
        <v>7</v>
      </c>
      <c r="E23" s="48">
        <f ca="1">Sheet3!O2</f>
        <v>10</v>
      </c>
      <c r="F23" s="53">
        <f ca="1">SUM(E23:E23)</f>
        <v>10</v>
      </c>
      <c r="G23" s="48">
        <f ca="1">Sheet4!O2</f>
        <v>25</v>
      </c>
      <c r="H23" s="53">
        <f ca="1">SUM(G23:G23)</f>
        <v>25</v>
      </c>
    </row>
    <row r="24" spans="1:8" x14ac:dyDescent="0.25">
      <c r="A24" s="8"/>
      <c r="B24" s="14" t="s">
        <v>29</v>
      </c>
      <c r="C24" s="51">
        <f t="shared" ref="C24:H24" ca="1" si="12">C23/C4</f>
        <v>3.4482758620689655E-2</v>
      </c>
      <c r="D24" s="52">
        <f t="shared" ca="1" si="12"/>
        <v>3.4482758620689655E-2</v>
      </c>
      <c r="E24" s="51">
        <f t="shared" ca="1" si="12"/>
        <v>5.128205128205128E-2</v>
      </c>
      <c r="F24" s="52">
        <f t="shared" ca="1" si="12"/>
        <v>5.128205128205128E-2</v>
      </c>
      <c r="G24" s="51">
        <f t="shared" ca="1" si="12"/>
        <v>0.11160714285714286</v>
      </c>
      <c r="H24" s="52">
        <f t="shared" ca="1" si="12"/>
        <v>0.11160714285714286</v>
      </c>
    </row>
    <row r="25" spans="1:8" x14ac:dyDescent="0.25">
      <c r="A25" s="8"/>
      <c r="B25" s="12" t="s">
        <v>11</v>
      </c>
      <c r="C25" s="20">
        <v>24</v>
      </c>
      <c r="D25" s="55">
        <f>SUM(C25:C25)</f>
        <v>24</v>
      </c>
      <c r="E25" s="20">
        <v>23</v>
      </c>
      <c r="F25" s="55">
        <f>SUM(E25:E25)</f>
        <v>23</v>
      </c>
      <c r="G25" s="20">
        <v>15</v>
      </c>
      <c r="H25" s="55">
        <f>SUM(G25:G25)</f>
        <v>15</v>
      </c>
    </row>
    <row r="26" spans="1:8" x14ac:dyDescent="0.25">
      <c r="A26" s="8"/>
      <c r="B26" s="13" t="s">
        <v>24</v>
      </c>
      <c r="C26" s="48">
        <f ca="1">Sheet2!P2</f>
        <v>72</v>
      </c>
      <c r="D26" s="53">
        <f ca="1">SUM(C26:C26)</f>
        <v>72</v>
      </c>
      <c r="E26" s="48">
        <f ca="1">Sheet3!P2</f>
        <v>57</v>
      </c>
      <c r="F26" s="53">
        <f ca="1">SUM(E26:E26)</f>
        <v>57</v>
      </c>
      <c r="G26" s="48">
        <f ca="1">Sheet4!P2</f>
        <v>61</v>
      </c>
      <c r="H26" s="53">
        <f ca="1">SUM(G26:G26)</f>
        <v>61</v>
      </c>
    </row>
    <row r="27" spans="1:8" x14ac:dyDescent="0.25">
      <c r="B27" s="13" t="s">
        <v>25</v>
      </c>
      <c r="C27" s="58">
        <f t="shared" ref="C27:H27" ca="1" si="13">C26/C4</f>
        <v>0.35467980295566504</v>
      </c>
      <c r="D27" s="56">
        <f t="shared" ca="1" si="13"/>
        <v>0.35467980295566504</v>
      </c>
      <c r="E27" s="58">
        <f t="shared" ca="1" si="13"/>
        <v>0.29230769230769232</v>
      </c>
      <c r="F27" s="56">
        <f t="shared" ca="1" si="13"/>
        <v>0.29230769230769232</v>
      </c>
      <c r="G27" s="58">
        <f t="shared" ca="1" si="13"/>
        <v>0.27232142857142855</v>
      </c>
      <c r="H27" s="56">
        <f t="shared" ca="1" si="13"/>
        <v>0.27232142857142855</v>
      </c>
    </row>
    <row r="28" spans="1:8" x14ac:dyDescent="0.25">
      <c r="A28" s="8"/>
      <c r="B28" s="12" t="s">
        <v>31</v>
      </c>
      <c r="C28" s="20">
        <v>3</v>
      </c>
      <c r="D28" s="55">
        <f>SUM(C28:C28)</f>
        <v>3</v>
      </c>
      <c r="E28" s="20">
        <v>5</v>
      </c>
      <c r="F28" s="55">
        <f>SUM(E28:E28)</f>
        <v>5</v>
      </c>
      <c r="G28" s="20">
        <v>6</v>
      </c>
      <c r="H28" s="55">
        <f>SUM(G28:G28)</f>
        <v>6</v>
      </c>
    </row>
    <row r="29" spans="1:8" x14ac:dyDescent="0.25">
      <c r="A29" s="8"/>
      <c r="B29" s="13" t="s">
        <v>23</v>
      </c>
      <c r="C29" s="48">
        <f ca="1">Sheet2!Q2</f>
        <v>9</v>
      </c>
      <c r="D29" s="53">
        <f ca="1">SUM(C29:C29)</f>
        <v>9</v>
      </c>
      <c r="E29" s="48">
        <f ca="1">Sheet3!Q2</f>
        <v>28</v>
      </c>
      <c r="F29" s="53">
        <f ca="1">SUM(E29:E29)</f>
        <v>28</v>
      </c>
      <c r="G29" s="48">
        <f ca="1">Sheet4!Q2</f>
        <v>21</v>
      </c>
      <c r="H29" s="53">
        <f ca="1">SUM(G29:G29)</f>
        <v>21</v>
      </c>
    </row>
    <row r="30" spans="1:8" ht="15.75" thickBot="1" x14ac:dyDescent="0.3">
      <c r="A30" s="8"/>
      <c r="B30" s="15" t="s">
        <v>22</v>
      </c>
      <c r="C30" s="57">
        <f t="shared" ref="C30:H30" ca="1" si="14">C29/C4</f>
        <v>4.4334975369458129E-2</v>
      </c>
      <c r="D30" s="54">
        <f t="shared" ca="1" si="14"/>
        <v>4.4334975369458129E-2</v>
      </c>
      <c r="E30" s="57">
        <f t="shared" ca="1" si="14"/>
        <v>0.14358974358974358</v>
      </c>
      <c r="F30" s="54">
        <f t="shared" ca="1" si="14"/>
        <v>0.14358974358974358</v>
      </c>
      <c r="G30" s="57">
        <f t="shared" ca="1" si="14"/>
        <v>9.375E-2</v>
      </c>
      <c r="H30" s="54">
        <f t="shared" ca="1" si="14"/>
        <v>9.375E-2</v>
      </c>
    </row>
    <row r="31" spans="1:8" x14ac:dyDescent="0.25">
      <c r="A31" s="8" t="s">
        <v>17</v>
      </c>
      <c r="B31" s="16" t="s">
        <v>30</v>
      </c>
      <c r="C31" s="43">
        <v>102</v>
      </c>
      <c r="D31" s="22"/>
      <c r="E31" s="43">
        <v>97</v>
      </c>
      <c r="F31" s="22"/>
      <c r="G31" s="43">
        <v>56</v>
      </c>
      <c r="H31" s="24"/>
    </row>
    <row r="32" spans="1:8" x14ac:dyDescent="0.25">
      <c r="B32" s="17" t="s">
        <v>11</v>
      </c>
      <c r="C32" s="44">
        <v>40</v>
      </c>
      <c r="D32" s="23"/>
      <c r="E32" s="44">
        <v>34</v>
      </c>
      <c r="F32" s="23"/>
      <c r="G32" s="44">
        <v>22</v>
      </c>
      <c r="H32" s="25"/>
    </row>
    <row r="33" spans="2:8" x14ac:dyDescent="0.25">
      <c r="B33" s="17" t="s">
        <v>15</v>
      </c>
      <c r="C33" s="44">
        <v>11</v>
      </c>
      <c r="D33" s="23"/>
      <c r="E33" s="44">
        <v>15</v>
      </c>
      <c r="F33" s="23"/>
      <c r="G33" s="44">
        <v>3</v>
      </c>
      <c r="H33" s="25"/>
    </row>
    <row r="34" spans="2:8" ht="15.75" thickBot="1" x14ac:dyDescent="0.3">
      <c r="B34" s="18" t="s">
        <v>16</v>
      </c>
      <c r="C34" s="45">
        <v>2</v>
      </c>
      <c r="D34" s="23"/>
      <c r="E34" s="45">
        <v>2</v>
      </c>
      <c r="F34" s="23"/>
      <c r="G34" s="45">
        <v>0</v>
      </c>
      <c r="H34" s="25"/>
    </row>
    <row r="35" spans="2:8" x14ac:dyDescent="0.25">
      <c r="B35" s="19" t="s">
        <v>40</v>
      </c>
      <c r="C35" s="37">
        <v>3</v>
      </c>
      <c r="E35" s="39">
        <v>3</v>
      </c>
      <c r="G35" s="41">
        <v>3</v>
      </c>
    </row>
    <row r="36" spans="2:8" ht="15.75" thickBot="1" x14ac:dyDescent="0.3">
      <c r="B36" s="18" t="s">
        <v>41</v>
      </c>
      <c r="C36" s="38">
        <v>3</v>
      </c>
      <c r="E36" s="40">
        <v>3</v>
      </c>
      <c r="G36" s="42">
        <v>3</v>
      </c>
    </row>
  </sheetData>
  <mergeCells count="4">
    <mergeCell ref="E2:F2"/>
    <mergeCell ref="G2:H2"/>
    <mergeCell ref="C2:D2"/>
    <mergeCell ref="B2:B3"/>
  </mergeCells>
  <pageMargins left="0.7" right="0.7" top="0.75" bottom="0.75" header="0.3" footer="0.3"/>
  <pageSetup orientation="portrait" r:id="rId1"/>
  <ignoredErrors>
    <ignoredError sqref="D7:D9 D6 D15 D18 D21 D24 H6 H8 H15 H18 H21 H24 H27 D27 E7 F6 F7:F9 E4:G5 E10:G29 E8:E9 G7:G9 E6 G6" formula="1"/>
    <ignoredError sqref="F30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204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2.42578125" style="27" customWidth="1"/>
    <col min="2" max="3" width="9.7109375" customWidth="1"/>
    <col min="7" max="7" width="9.14062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</row>
    <row r="2" spans="1:17" ht="15.75" thickTop="1" x14ac:dyDescent="0.25">
      <c r="A2" s="26" t="s">
        <v>366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203</v>
      </c>
      <c r="K2">
        <f ca="1">SUM(OFFSET(B2, 0, 0, $J$2, 1))</f>
        <v>12</v>
      </c>
      <c r="L2">
        <f t="shared" ref="L2:Q2" ca="1" si="0">SUM(OFFSET(C2, 0, 0, $J$2, 1))</f>
        <v>0</v>
      </c>
      <c r="M2">
        <f t="shared" ca="1" si="0"/>
        <v>42</v>
      </c>
      <c r="N2">
        <f t="shared" ca="1" si="0"/>
        <v>47</v>
      </c>
      <c r="O2">
        <f t="shared" ca="1" si="0"/>
        <v>7</v>
      </c>
      <c r="P2">
        <f t="shared" ca="1" si="0"/>
        <v>72</v>
      </c>
      <c r="Q2">
        <f t="shared" ca="1" si="0"/>
        <v>9</v>
      </c>
    </row>
    <row r="3" spans="1:17" x14ac:dyDescent="0.25">
      <c r="A3" s="26" t="s">
        <v>367</v>
      </c>
      <c r="B3" s="29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26" t="s">
        <v>57</v>
      </c>
      <c r="B4" s="29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26" t="s">
        <v>61</v>
      </c>
      <c r="B5" s="29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26" t="s">
        <v>368</v>
      </c>
      <c r="B6" s="29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26" t="s">
        <v>369</v>
      </c>
      <c r="B7" s="29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26" t="s">
        <v>370</v>
      </c>
      <c r="B8" s="29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</row>
    <row r="9" spans="1:17" x14ac:dyDescent="0.25">
      <c r="A9" s="26" t="s">
        <v>371</v>
      </c>
      <c r="B9" s="2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26" t="s">
        <v>372</v>
      </c>
      <c r="B10" s="29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26" t="s">
        <v>373</v>
      </c>
      <c r="B11" s="29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26" t="s">
        <v>374</v>
      </c>
      <c r="B12" s="29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26" t="s">
        <v>375</v>
      </c>
      <c r="B13" s="29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26" t="s">
        <v>376</v>
      </c>
      <c r="B14" s="29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26" t="s">
        <v>377</v>
      </c>
      <c r="B15" s="29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26" t="s">
        <v>378</v>
      </c>
      <c r="B16" s="29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26" t="s">
        <v>379</v>
      </c>
      <c r="B17" s="29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26" t="s">
        <v>380</v>
      </c>
      <c r="B18" s="29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26" t="s">
        <v>381</v>
      </c>
      <c r="B19" s="29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 s="26" t="s">
        <v>382</v>
      </c>
      <c r="B20" s="29">
        <v>0</v>
      </c>
      <c r="C20">
        <v>0</v>
      </c>
      <c r="D20">
        <v>0</v>
      </c>
      <c r="E20">
        <v>1</v>
      </c>
      <c r="F20">
        <v>0</v>
      </c>
      <c r="G20">
        <v>1</v>
      </c>
      <c r="H20">
        <v>0</v>
      </c>
    </row>
    <row r="21" spans="1:8" x14ac:dyDescent="0.25">
      <c r="A21" s="26" t="s">
        <v>383</v>
      </c>
      <c r="B21" s="29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26" t="s">
        <v>384</v>
      </c>
      <c r="B22" s="29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26" t="s">
        <v>385</v>
      </c>
      <c r="B23" s="29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</row>
    <row r="24" spans="1:8" x14ac:dyDescent="0.25">
      <c r="A24" s="26" t="s">
        <v>46</v>
      </c>
      <c r="B24" s="29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26" t="s">
        <v>53</v>
      </c>
      <c r="B25" s="29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26" t="s">
        <v>386</v>
      </c>
      <c r="B26" s="29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26" t="s">
        <v>387</v>
      </c>
      <c r="B27" s="29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26" t="s">
        <v>219</v>
      </c>
      <c r="B28" s="29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</row>
    <row r="29" spans="1:8" x14ac:dyDescent="0.25">
      <c r="A29" s="26" t="s">
        <v>84</v>
      </c>
      <c r="B29" s="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</row>
    <row r="30" spans="1:8" x14ac:dyDescent="0.25">
      <c r="A30" s="26" t="s">
        <v>85</v>
      </c>
      <c r="B30" s="29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</row>
    <row r="31" spans="1:8" x14ac:dyDescent="0.25">
      <c r="A31" s="26" t="s">
        <v>86</v>
      </c>
      <c r="B31" s="29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</row>
    <row r="32" spans="1:8" x14ac:dyDescent="0.25">
      <c r="A32" s="26" t="s">
        <v>220</v>
      </c>
      <c r="B32" s="29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25">
      <c r="A33" s="26" t="s">
        <v>221</v>
      </c>
      <c r="B33" s="29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</row>
    <row r="34" spans="1:8" x14ac:dyDescent="0.25">
      <c r="A34" s="26" t="s">
        <v>89</v>
      </c>
      <c r="B34" s="29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x14ac:dyDescent="0.25">
      <c r="A35" s="26" t="s">
        <v>91</v>
      </c>
      <c r="B35" s="29">
        <v>0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x14ac:dyDescent="0.25">
      <c r="A36" s="26" t="s">
        <v>388</v>
      </c>
      <c r="B36" s="29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x14ac:dyDescent="0.25">
      <c r="A37" s="26" t="s">
        <v>222</v>
      </c>
      <c r="B37" s="29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 s="26" t="s">
        <v>389</v>
      </c>
      <c r="B38" s="29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 s="26" t="s">
        <v>390</v>
      </c>
      <c r="B39" s="29">
        <v>0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x14ac:dyDescent="0.25">
      <c r="A40" s="26" t="s">
        <v>391</v>
      </c>
      <c r="B40" s="29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</row>
    <row r="41" spans="1:8" x14ac:dyDescent="0.25">
      <c r="A41" s="26" t="s">
        <v>392</v>
      </c>
      <c r="B41" s="29">
        <v>0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x14ac:dyDescent="0.25">
      <c r="A42" s="26" t="s">
        <v>393</v>
      </c>
      <c r="B42" s="29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26" t="s">
        <v>394</v>
      </c>
      <c r="B43" s="29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x14ac:dyDescent="0.25">
      <c r="A44" s="26" t="s">
        <v>395</v>
      </c>
      <c r="B44" s="29">
        <v>0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 s="26" t="s">
        <v>396</v>
      </c>
      <c r="B45" s="29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 s="26" t="s">
        <v>397</v>
      </c>
      <c r="B46" s="29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</row>
    <row r="47" spans="1:8" x14ac:dyDescent="0.25">
      <c r="A47" s="26" t="s">
        <v>398</v>
      </c>
      <c r="B47" s="29">
        <v>0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</row>
    <row r="48" spans="1:8" x14ac:dyDescent="0.25">
      <c r="A48" s="26" t="s">
        <v>375</v>
      </c>
      <c r="B48" s="29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 s="26" t="s">
        <v>399</v>
      </c>
      <c r="B49" s="29">
        <v>0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x14ac:dyDescent="0.25">
      <c r="A50" s="26" t="s">
        <v>46</v>
      </c>
      <c r="B50" s="29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s="26" t="s">
        <v>400</v>
      </c>
      <c r="B51" s="29">
        <v>0</v>
      </c>
      <c r="C51">
        <v>0</v>
      </c>
      <c r="D51">
        <v>0</v>
      </c>
      <c r="E51">
        <v>1</v>
      </c>
      <c r="F51">
        <v>0</v>
      </c>
      <c r="G51">
        <v>1</v>
      </c>
      <c r="H51">
        <v>0</v>
      </c>
    </row>
    <row r="52" spans="1:8" x14ac:dyDescent="0.25">
      <c r="A52" s="26" t="s">
        <v>401</v>
      </c>
      <c r="B52" s="29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26" t="s">
        <v>402</v>
      </c>
      <c r="B53" s="29">
        <v>0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x14ac:dyDescent="0.25">
      <c r="A54" s="26" t="s">
        <v>403</v>
      </c>
      <c r="B54" s="29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0</v>
      </c>
    </row>
    <row r="55" spans="1:8" x14ac:dyDescent="0.25">
      <c r="A55" s="26" t="s">
        <v>393</v>
      </c>
      <c r="B55" s="29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26" t="s">
        <v>404</v>
      </c>
      <c r="B56" s="29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x14ac:dyDescent="0.25">
      <c r="A57" s="26" t="s">
        <v>405</v>
      </c>
      <c r="B57" s="29">
        <v>0</v>
      </c>
      <c r="C57">
        <v>0</v>
      </c>
      <c r="D57">
        <v>0</v>
      </c>
      <c r="E57">
        <v>1</v>
      </c>
      <c r="F57">
        <v>0</v>
      </c>
      <c r="G57">
        <v>1</v>
      </c>
      <c r="H57">
        <v>0</v>
      </c>
    </row>
    <row r="58" spans="1:8" x14ac:dyDescent="0.25">
      <c r="A58" s="26" t="s">
        <v>406</v>
      </c>
      <c r="B58" s="29">
        <v>0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x14ac:dyDescent="0.25">
      <c r="A59" s="26" t="s">
        <v>407</v>
      </c>
      <c r="B59" s="29">
        <v>0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x14ac:dyDescent="0.25">
      <c r="A60" s="26" t="s">
        <v>393</v>
      </c>
      <c r="B60" s="29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26" t="s">
        <v>408</v>
      </c>
      <c r="B61" s="29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x14ac:dyDescent="0.25">
      <c r="A62" s="26" t="s">
        <v>409</v>
      </c>
      <c r="B62" s="29">
        <v>0</v>
      </c>
      <c r="C62">
        <v>0</v>
      </c>
      <c r="D62">
        <v>0</v>
      </c>
      <c r="E62">
        <v>1</v>
      </c>
      <c r="F62">
        <v>0</v>
      </c>
      <c r="G62">
        <v>1</v>
      </c>
      <c r="H62">
        <v>0</v>
      </c>
    </row>
    <row r="63" spans="1:8" x14ac:dyDescent="0.25">
      <c r="A63" s="26" t="s">
        <v>410</v>
      </c>
      <c r="B63" s="29">
        <v>0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x14ac:dyDescent="0.25">
      <c r="A64" s="26" t="s">
        <v>411</v>
      </c>
      <c r="B64" s="29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x14ac:dyDescent="0.25">
      <c r="A65" s="26" t="s">
        <v>393</v>
      </c>
      <c r="B65" s="29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26" t="s">
        <v>412</v>
      </c>
      <c r="B66" s="29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x14ac:dyDescent="0.25">
      <c r="A67" s="26" t="s">
        <v>413</v>
      </c>
      <c r="B67" s="29">
        <v>0</v>
      </c>
      <c r="C67">
        <v>0</v>
      </c>
      <c r="D67">
        <v>0</v>
      </c>
      <c r="E67">
        <v>1</v>
      </c>
      <c r="F67">
        <v>0</v>
      </c>
      <c r="G67">
        <v>1</v>
      </c>
      <c r="H67">
        <v>0</v>
      </c>
    </row>
    <row r="68" spans="1:8" x14ac:dyDescent="0.25">
      <c r="A68" s="26" t="s">
        <v>414</v>
      </c>
      <c r="B68" s="29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x14ac:dyDescent="0.25">
      <c r="A69" s="26" t="s">
        <v>393</v>
      </c>
      <c r="B69" s="2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26" t="s">
        <v>415</v>
      </c>
      <c r="B70" s="29">
        <v>0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  <row r="71" spans="1:8" x14ac:dyDescent="0.25">
      <c r="A71" s="26" t="s">
        <v>416</v>
      </c>
      <c r="B71" s="29">
        <v>0</v>
      </c>
      <c r="C71">
        <v>0</v>
      </c>
      <c r="D71">
        <v>0</v>
      </c>
      <c r="E71">
        <v>1</v>
      </c>
      <c r="F71">
        <v>0</v>
      </c>
      <c r="G71">
        <v>1</v>
      </c>
      <c r="H71">
        <v>0</v>
      </c>
    </row>
    <row r="72" spans="1:8" x14ac:dyDescent="0.25">
      <c r="A72" s="26" t="s">
        <v>417</v>
      </c>
      <c r="B72" s="29">
        <v>0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x14ac:dyDescent="0.25">
      <c r="A73" s="26" t="s">
        <v>393</v>
      </c>
      <c r="B73" s="29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26" t="s">
        <v>418</v>
      </c>
      <c r="B74" s="29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x14ac:dyDescent="0.25">
      <c r="A75" s="26" t="s">
        <v>419</v>
      </c>
      <c r="B75" s="29">
        <v>0</v>
      </c>
      <c r="C75">
        <v>0</v>
      </c>
      <c r="D75">
        <v>0</v>
      </c>
      <c r="E75">
        <v>1</v>
      </c>
      <c r="F75">
        <v>0</v>
      </c>
      <c r="G75">
        <v>1</v>
      </c>
      <c r="H75">
        <v>0</v>
      </c>
    </row>
    <row r="76" spans="1:8" x14ac:dyDescent="0.25">
      <c r="A76" s="26" t="s">
        <v>420</v>
      </c>
      <c r="B76" s="29">
        <v>0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</row>
    <row r="77" spans="1:8" x14ac:dyDescent="0.25">
      <c r="A77" s="26" t="s">
        <v>393</v>
      </c>
      <c r="B77" s="29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26" t="s">
        <v>421</v>
      </c>
      <c r="B78" s="29">
        <v>0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x14ac:dyDescent="0.25">
      <c r="A79" s="26" t="s">
        <v>422</v>
      </c>
      <c r="B79" s="29">
        <v>0</v>
      </c>
      <c r="C79">
        <v>0</v>
      </c>
      <c r="D79">
        <v>0</v>
      </c>
      <c r="E79">
        <v>1</v>
      </c>
      <c r="F79">
        <v>0</v>
      </c>
      <c r="G79">
        <v>1</v>
      </c>
      <c r="H79">
        <v>0</v>
      </c>
    </row>
    <row r="80" spans="1:8" x14ac:dyDescent="0.25">
      <c r="A80" s="26" t="s">
        <v>423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</row>
    <row r="81" spans="1:8" x14ac:dyDescent="0.25">
      <c r="A81" s="26" t="s">
        <v>393</v>
      </c>
      <c r="B81" s="29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26" t="s">
        <v>424</v>
      </c>
      <c r="B82" s="29">
        <v>0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 s="26" t="s">
        <v>425</v>
      </c>
      <c r="B83" s="29">
        <v>0</v>
      </c>
      <c r="C83">
        <v>0</v>
      </c>
      <c r="D83">
        <v>0</v>
      </c>
      <c r="E83">
        <v>1</v>
      </c>
      <c r="F83">
        <v>0</v>
      </c>
      <c r="G83">
        <v>1</v>
      </c>
      <c r="H83">
        <v>0</v>
      </c>
    </row>
    <row r="84" spans="1:8" x14ac:dyDescent="0.25">
      <c r="A84" s="26" t="s">
        <v>426</v>
      </c>
      <c r="B84" s="29">
        <v>0</v>
      </c>
      <c r="C84">
        <v>0</v>
      </c>
      <c r="D84">
        <v>0</v>
      </c>
      <c r="E84">
        <v>1</v>
      </c>
      <c r="F84">
        <v>0</v>
      </c>
      <c r="G84">
        <v>1</v>
      </c>
      <c r="H84">
        <v>0</v>
      </c>
    </row>
    <row r="85" spans="1:8" x14ac:dyDescent="0.25">
      <c r="A85" s="26" t="s">
        <v>427</v>
      </c>
      <c r="B85" s="29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 x14ac:dyDescent="0.25">
      <c r="A86" s="26" t="s">
        <v>393</v>
      </c>
      <c r="B86" s="29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26" t="s">
        <v>428</v>
      </c>
      <c r="B87" s="29">
        <v>0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</row>
    <row r="88" spans="1:8" x14ac:dyDescent="0.25">
      <c r="A88" s="26" t="s">
        <v>429</v>
      </c>
      <c r="B88" s="29">
        <v>0</v>
      </c>
      <c r="C88">
        <v>0</v>
      </c>
      <c r="D88">
        <v>0</v>
      </c>
      <c r="E88">
        <v>1</v>
      </c>
      <c r="F88">
        <v>0</v>
      </c>
      <c r="G88">
        <v>1</v>
      </c>
      <c r="H88">
        <v>0</v>
      </c>
    </row>
    <row r="89" spans="1:8" x14ac:dyDescent="0.25">
      <c r="A89" s="26" t="s">
        <v>430</v>
      </c>
      <c r="B89" s="29">
        <v>0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</row>
    <row r="90" spans="1:8" x14ac:dyDescent="0.25">
      <c r="A90" s="26" t="s">
        <v>393</v>
      </c>
      <c r="B90" s="29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26" t="s">
        <v>431</v>
      </c>
      <c r="B91" s="29">
        <v>0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</row>
    <row r="92" spans="1:8" x14ac:dyDescent="0.25">
      <c r="A92" s="26" t="s">
        <v>432</v>
      </c>
      <c r="B92" s="29">
        <v>0</v>
      </c>
      <c r="C92">
        <v>0</v>
      </c>
      <c r="D92">
        <v>0</v>
      </c>
      <c r="E92">
        <v>1</v>
      </c>
      <c r="F92">
        <v>0</v>
      </c>
      <c r="G92">
        <v>1</v>
      </c>
      <c r="H92">
        <v>0</v>
      </c>
    </row>
    <row r="93" spans="1:8" x14ac:dyDescent="0.25">
      <c r="A93" s="26" t="s">
        <v>433</v>
      </c>
      <c r="B93" s="29">
        <v>0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</row>
    <row r="94" spans="1:8" x14ac:dyDescent="0.25">
      <c r="A94" s="26" t="s">
        <v>393</v>
      </c>
      <c r="B94" s="29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 s="26" t="s">
        <v>434</v>
      </c>
      <c r="B95" s="29">
        <v>0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</row>
    <row r="96" spans="1:8" x14ac:dyDescent="0.25">
      <c r="A96" s="26" t="s">
        <v>435</v>
      </c>
      <c r="B96" s="29">
        <v>0</v>
      </c>
      <c r="C96">
        <v>0</v>
      </c>
      <c r="D96">
        <v>0</v>
      </c>
      <c r="E96">
        <v>1</v>
      </c>
      <c r="F96">
        <v>0</v>
      </c>
      <c r="G96">
        <v>1</v>
      </c>
      <c r="H96">
        <v>0</v>
      </c>
    </row>
    <row r="97" spans="1:8" x14ac:dyDescent="0.25">
      <c r="A97" s="26" t="s">
        <v>436</v>
      </c>
      <c r="B97" s="29">
        <v>0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</row>
    <row r="98" spans="1:8" x14ac:dyDescent="0.25">
      <c r="A98" s="26" t="s">
        <v>393</v>
      </c>
      <c r="B98" s="29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 s="26" t="s">
        <v>437</v>
      </c>
      <c r="B99" s="29">
        <v>0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x14ac:dyDescent="0.25">
      <c r="A100" s="26" t="s">
        <v>438</v>
      </c>
      <c r="B100" s="29">
        <v>0</v>
      </c>
      <c r="C100">
        <v>0</v>
      </c>
      <c r="D100">
        <v>0</v>
      </c>
      <c r="E100">
        <v>1</v>
      </c>
      <c r="F100">
        <v>0</v>
      </c>
      <c r="G100">
        <v>1</v>
      </c>
      <c r="H100">
        <v>0</v>
      </c>
    </row>
    <row r="101" spans="1:8" x14ac:dyDescent="0.25">
      <c r="A101" s="26" t="s">
        <v>439</v>
      </c>
      <c r="B101" s="29">
        <v>0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x14ac:dyDescent="0.25">
      <c r="A102" s="26" t="s">
        <v>440</v>
      </c>
      <c r="B102" s="29">
        <v>0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x14ac:dyDescent="0.25">
      <c r="A103" s="26" t="s">
        <v>441</v>
      </c>
      <c r="B103" s="29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</row>
    <row r="104" spans="1:8" x14ac:dyDescent="0.25">
      <c r="A104" s="26" t="s">
        <v>393</v>
      </c>
      <c r="B104" s="29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 s="26" t="s">
        <v>442</v>
      </c>
      <c r="B105" s="29">
        <v>0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x14ac:dyDescent="0.25">
      <c r="A106" s="26" t="s">
        <v>443</v>
      </c>
      <c r="B106" s="29">
        <v>0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x14ac:dyDescent="0.25">
      <c r="A107" s="26" t="s">
        <v>444</v>
      </c>
      <c r="B107" s="29">
        <v>0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</row>
    <row r="108" spans="1:8" x14ac:dyDescent="0.25">
      <c r="A108" s="26" t="s">
        <v>445</v>
      </c>
      <c r="B108" s="29">
        <v>1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 s="26" t="s">
        <v>446</v>
      </c>
      <c r="B109" s="2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1</v>
      </c>
    </row>
    <row r="110" spans="1:8" x14ac:dyDescent="0.25">
      <c r="A110" s="26" t="s">
        <v>53</v>
      </c>
      <c r="B110" s="29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26" t="s">
        <v>447</v>
      </c>
      <c r="B111" s="29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 s="26" t="s">
        <v>448</v>
      </c>
      <c r="B112" s="29">
        <v>0</v>
      </c>
      <c r="C112">
        <v>0</v>
      </c>
      <c r="D112">
        <v>0</v>
      </c>
      <c r="E112">
        <v>0</v>
      </c>
      <c r="F112">
        <v>1</v>
      </c>
      <c r="G112">
        <v>0</v>
      </c>
      <c r="H112">
        <v>0</v>
      </c>
    </row>
    <row r="113" spans="1:8" x14ac:dyDescent="0.25">
      <c r="A113" s="26" t="s">
        <v>449</v>
      </c>
      <c r="B113" s="29">
        <v>0</v>
      </c>
      <c r="C113">
        <v>0</v>
      </c>
      <c r="D113">
        <v>0</v>
      </c>
      <c r="E113">
        <v>0</v>
      </c>
      <c r="F113">
        <v>1</v>
      </c>
      <c r="G113">
        <v>0</v>
      </c>
      <c r="H113">
        <v>0</v>
      </c>
    </row>
    <row r="114" spans="1:8" x14ac:dyDescent="0.25">
      <c r="A114" s="26" t="s">
        <v>450</v>
      </c>
      <c r="B114" s="29">
        <v>0</v>
      </c>
      <c r="C114">
        <v>0</v>
      </c>
      <c r="D114">
        <v>0</v>
      </c>
      <c r="E114">
        <v>0</v>
      </c>
      <c r="F114">
        <v>1</v>
      </c>
      <c r="G114">
        <v>0</v>
      </c>
      <c r="H114">
        <v>0</v>
      </c>
    </row>
    <row r="115" spans="1:8" x14ac:dyDescent="0.25">
      <c r="A115" s="26" t="s">
        <v>45</v>
      </c>
      <c r="B115" s="29">
        <v>0</v>
      </c>
      <c r="C115">
        <v>0</v>
      </c>
      <c r="D115">
        <v>0</v>
      </c>
      <c r="E115">
        <v>0</v>
      </c>
      <c r="F115">
        <v>1</v>
      </c>
      <c r="G115">
        <v>0</v>
      </c>
      <c r="H115">
        <v>0</v>
      </c>
    </row>
    <row r="116" spans="1:8" x14ac:dyDescent="0.25">
      <c r="A116" s="26" t="s">
        <v>46</v>
      </c>
      <c r="B116" s="29">
        <v>0</v>
      </c>
      <c r="C116">
        <v>0</v>
      </c>
      <c r="D116">
        <v>0</v>
      </c>
      <c r="E116">
        <v>0</v>
      </c>
      <c r="F116">
        <v>1</v>
      </c>
      <c r="G116">
        <v>0</v>
      </c>
      <c r="H116">
        <v>0</v>
      </c>
    </row>
    <row r="117" spans="1:8" x14ac:dyDescent="0.25">
      <c r="A117" s="26" t="s">
        <v>451</v>
      </c>
      <c r="B117" s="29">
        <v>0</v>
      </c>
      <c r="C117">
        <v>0</v>
      </c>
      <c r="D117">
        <v>0</v>
      </c>
      <c r="E117">
        <v>0</v>
      </c>
      <c r="F117">
        <v>1</v>
      </c>
      <c r="G117">
        <v>0</v>
      </c>
      <c r="H117">
        <v>0</v>
      </c>
    </row>
    <row r="118" spans="1:8" x14ac:dyDescent="0.25">
      <c r="A118" s="26" t="s">
        <v>452</v>
      </c>
      <c r="B118" s="29">
        <v>0</v>
      </c>
      <c r="C118">
        <v>0</v>
      </c>
      <c r="D118">
        <v>0</v>
      </c>
      <c r="E118">
        <v>0</v>
      </c>
      <c r="F118">
        <v>1</v>
      </c>
      <c r="G118">
        <v>0</v>
      </c>
      <c r="H118">
        <v>0</v>
      </c>
    </row>
    <row r="119" spans="1:8" x14ac:dyDescent="0.25">
      <c r="A119" s="26" t="s">
        <v>453</v>
      </c>
      <c r="B119" s="29">
        <v>0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</row>
    <row r="120" spans="1:8" x14ac:dyDescent="0.25">
      <c r="A120" s="26" t="s">
        <v>132</v>
      </c>
      <c r="B120" s="29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26" t="s">
        <v>454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x14ac:dyDescent="0.25">
      <c r="A122" s="26" t="s">
        <v>455</v>
      </c>
      <c r="B122" s="29">
        <v>0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</row>
    <row r="123" spans="1:8" x14ac:dyDescent="0.25">
      <c r="A123" s="26" t="s">
        <v>456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0</v>
      </c>
    </row>
    <row r="124" spans="1:8" x14ac:dyDescent="0.25">
      <c r="A124" s="26" t="s">
        <v>457</v>
      </c>
      <c r="B124" s="29">
        <v>0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 x14ac:dyDescent="0.25">
      <c r="A125" s="26" t="s">
        <v>458</v>
      </c>
      <c r="B125" s="29">
        <v>0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0</v>
      </c>
    </row>
    <row r="126" spans="1:8" x14ac:dyDescent="0.25">
      <c r="A126" s="26" t="s">
        <v>459</v>
      </c>
      <c r="B126" s="29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 s="26" t="s">
        <v>460</v>
      </c>
      <c r="B127" s="29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x14ac:dyDescent="0.25">
      <c r="A128" s="26" t="s">
        <v>461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26" t="s">
        <v>462</v>
      </c>
      <c r="B129" s="29">
        <v>0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x14ac:dyDescent="0.25">
      <c r="A130" s="26" t="s">
        <v>463</v>
      </c>
      <c r="B130" s="29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</row>
    <row r="131" spans="1:8" x14ac:dyDescent="0.25">
      <c r="A131" s="26" t="s">
        <v>464</v>
      </c>
      <c r="B131" s="29">
        <v>0</v>
      </c>
      <c r="C131">
        <v>0</v>
      </c>
      <c r="D131">
        <v>1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26" t="s">
        <v>265</v>
      </c>
      <c r="B132" s="29">
        <v>0</v>
      </c>
      <c r="C132">
        <v>0</v>
      </c>
      <c r="D132">
        <v>1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 s="26" t="s">
        <v>465</v>
      </c>
      <c r="B133" s="29">
        <v>0</v>
      </c>
      <c r="C133">
        <v>0</v>
      </c>
      <c r="D133">
        <v>1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 s="26" t="s">
        <v>466</v>
      </c>
      <c r="B134" s="29">
        <v>0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26" t="s">
        <v>467</v>
      </c>
      <c r="B135" s="29">
        <v>0</v>
      </c>
      <c r="C135">
        <v>0</v>
      </c>
      <c r="D135">
        <v>1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 s="26" t="s">
        <v>468</v>
      </c>
      <c r="B136" s="29">
        <v>0</v>
      </c>
      <c r="C136">
        <v>0</v>
      </c>
      <c r="D136">
        <v>1</v>
      </c>
      <c r="E136">
        <v>1</v>
      </c>
      <c r="F136">
        <v>0</v>
      </c>
      <c r="G136">
        <v>0</v>
      </c>
      <c r="H136">
        <v>0</v>
      </c>
    </row>
    <row r="137" spans="1:8" x14ac:dyDescent="0.25">
      <c r="A137" s="26" t="s">
        <v>469</v>
      </c>
      <c r="B137" s="29">
        <v>0</v>
      </c>
      <c r="C137">
        <v>0</v>
      </c>
      <c r="D137">
        <v>1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 s="26" t="s">
        <v>470</v>
      </c>
      <c r="B138" s="29">
        <v>0</v>
      </c>
      <c r="C138">
        <v>0</v>
      </c>
      <c r="D138">
        <v>1</v>
      </c>
      <c r="E138">
        <v>1</v>
      </c>
      <c r="F138">
        <v>0</v>
      </c>
      <c r="G138">
        <v>0</v>
      </c>
      <c r="H138">
        <v>0</v>
      </c>
    </row>
    <row r="139" spans="1:8" x14ac:dyDescent="0.25">
      <c r="A139" s="26" t="s">
        <v>471</v>
      </c>
      <c r="B139" s="29">
        <v>0</v>
      </c>
      <c r="C139">
        <v>0</v>
      </c>
      <c r="D139">
        <v>1</v>
      </c>
      <c r="E139">
        <v>1</v>
      </c>
      <c r="F139">
        <v>0</v>
      </c>
      <c r="G139">
        <v>0</v>
      </c>
      <c r="H139">
        <v>0</v>
      </c>
    </row>
    <row r="140" spans="1:8" x14ac:dyDescent="0.25">
      <c r="A140" s="26" t="s">
        <v>472</v>
      </c>
      <c r="B140" s="29">
        <v>0</v>
      </c>
      <c r="C140">
        <v>0</v>
      </c>
      <c r="D140">
        <v>1</v>
      </c>
      <c r="E140">
        <v>1</v>
      </c>
      <c r="F140">
        <v>0</v>
      </c>
      <c r="G140">
        <v>0</v>
      </c>
      <c r="H140">
        <v>0</v>
      </c>
    </row>
    <row r="141" spans="1:8" x14ac:dyDescent="0.25">
      <c r="A141" s="26" t="s">
        <v>473</v>
      </c>
      <c r="B141" s="29">
        <v>0</v>
      </c>
      <c r="C141">
        <v>0</v>
      </c>
      <c r="D141">
        <v>1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 s="26" t="s">
        <v>474</v>
      </c>
      <c r="B142" s="29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1</v>
      </c>
    </row>
    <row r="143" spans="1:8" x14ac:dyDescent="0.25">
      <c r="A143" s="26" t="s">
        <v>242</v>
      </c>
      <c r="B143" s="29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 s="26" t="s">
        <v>44</v>
      </c>
      <c r="B144" s="29">
        <v>0</v>
      </c>
      <c r="C144">
        <v>0</v>
      </c>
      <c r="D144">
        <v>1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26" t="s">
        <v>45</v>
      </c>
      <c r="B145" s="29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 s="26" t="s">
        <v>47</v>
      </c>
      <c r="B146" s="29">
        <v>0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26" t="s">
        <v>475</v>
      </c>
      <c r="B147" s="29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26" t="s">
        <v>476</v>
      </c>
      <c r="B148" s="29">
        <v>0</v>
      </c>
      <c r="C148">
        <v>0</v>
      </c>
      <c r="D148">
        <v>0</v>
      </c>
      <c r="E148">
        <v>0</v>
      </c>
      <c r="F148">
        <v>0</v>
      </c>
      <c r="G148">
        <v>1</v>
      </c>
      <c r="H148">
        <v>0</v>
      </c>
    </row>
    <row r="149" spans="1:8" x14ac:dyDescent="0.25">
      <c r="A149" s="26" t="s">
        <v>477</v>
      </c>
      <c r="B149" s="2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26" t="s">
        <v>478</v>
      </c>
      <c r="B150" s="29">
        <v>0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</row>
    <row r="151" spans="1:8" x14ac:dyDescent="0.25">
      <c r="A151" s="26" t="s">
        <v>479</v>
      </c>
      <c r="B151" s="29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8" x14ac:dyDescent="0.25">
      <c r="A152" s="26" t="s">
        <v>480</v>
      </c>
      <c r="B152" s="29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26" t="s">
        <v>481</v>
      </c>
      <c r="B153" s="29">
        <v>0</v>
      </c>
      <c r="C153">
        <v>0</v>
      </c>
      <c r="D153">
        <v>0</v>
      </c>
      <c r="E153">
        <v>1</v>
      </c>
      <c r="F153">
        <v>0</v>
      </c>
      <c r="G153">
        <v>1</v>
      </c>
      <c r="H153">
        <v>0</v>
      </c>
    </row>
    <row r="154" spans="1:8" x14ac:dyDescent="0.25">
      <c r="A154" s="26" t="s">
        <v>482</v>
      </c>
      <c r="B154" s="29">
        <v>0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0</v>
      </c>
    </row>
    <row r="155" spans="1:8" x14ac:dyDescent="0.25">
      <c r="A155" s="26" t="s">
        <v>483</v>
      </c>
      <c r="B155" s="29">
        <v>0</v>
      </c>
      <c r="C155">
        <v>0</v>
      </c>
      <c r="D155">
        <v>0</v>
      </c>
      <c r="E155">
        <v>0</v>
      </c>
      <c r="F155">
        <v>0</v>
      </c>
      <c r="G155">
        <v>1</v>
      </c>
      <c r="H155">
        <v>0</v>
      </c>
    </row>
    <row r="156" spans="1:8" x14ac:dyDescent="0.25">
      <c r="A156" s="26" t="s">
        <v>484</v>
      </c>
      <c r="B156" s="29">
        <v>0</v>
      </c>
      <c r="C156">
        <v>0</v>
      </c>
      <c r="D156">
        <v>0</v>
      </c>
      <c r="E156">
        <v>0</v>
      </c>
      <c r="F156">
        <v>0</v>
      </c>
      <c r="G156">
        <v>1</v>
      </c>
      <c r="H156">
        <v>0</v>
      </c>
    </row>
    <row r="157" spans="1:8" x14ac:dyDescent="0.25">
      <c r="A157" s="26" t="s">
        <v>485</v>
      </c>
      <c r="B157" s="29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 s="26" t="s">
        <v>486</v>
      </c>
      <c r="B158" s="29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26" t="s">
        <v>487</v>
      </c>
      <c r="B159" s="29">
        <v>0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0</v>
      </c>
    </row>
    <row r="160" spans="1:8" x14ac:dyDescent="0.25">
      <c r="A160" s="26" t="s">
        <v>242</v>
      </c>
      <c r="B160" s="29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 s="26" t="s">
        <v>488</v>
      </c>
      <c r="B161" s="29">
        <v>0</v>
      </c>
      <c r="C161">
        <v>0</v>
      </c>
      <c r="D161">
        <v>0</v>
      </c>
      <c r="E161">
        <v>0</v>
      </c>
      <c r="F161">
        <v>0</v>
      </c>
      <c r="G161">
        <v>1</v>
      </c>
      <c r="H161">
        <v>0</v>
      </c>
    </row>
    <row r="162" spans="1:8" x14ac:dyDescent="0.25">
      <c r="A162" s="26" t="s">
        <v>489</v>
      </c>
      <c r="B162" s="29">
        <v>0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0</v>
      </c>
    </row>
    <row r="163" spans="1:8" x14ac:dyDescent="0.25">
      <c r="A163" s="26" t="s">
        <v>490</v>
      </c>
      <c r="B163" s="29">
        <v>0</v>
      </c>
      <c r="C163">
        <v>0</v>
      </c>
      <c r="D163">
        <v>0</v>
      </c>
      <c r="E163">
        <v>0</v>
      </c>
      <c r="F163">
        <v>0</v>
      </c>
      <c r="G163">
        <v>1</v>
      </c>
      <c r="H163">
        <v>0</v>
      </c>
    </row>
    <row r="164" spans="1:8" x14ac:dyDescent="0.25">
      <c r="A164" s="26" t="s">
        <v>44</v>
      </c>
      <c r="B164" s="29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26" t="s">
        <v>52</v>
      </c>
      <c r="B165" s="29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26" t="s">
        <v>491</v>
      </c>
      <c r="B166" s="29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26" t="s">
        <v>46</v>
      </c>
      <c r="B167" s="29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 s="26" t="s">
        <v>205</v>
      </c>
      <c r="B168" s="29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x14ac:dyDescent="0.25">
      <c r="A169" s="26" t="s">
        <v>492</v>
      </c>
      <c r="B169" s="29">
        <v>0</v>
      </c>
      <c r="C169">
        <v>0</v>
      </c>
      <c r="D169">
        <v>0</v>
      </c>
      <c r="E169">
        <v>0</v>
      </c>
      <c r="F169">
        <v>0</v>
      </c>
      <c r="G169">
        <v>1</v>
      </c>
      <c r="H169">
        <v>0</v>
      </c>
    </row>
    <row r="170" spans="1:8" x14ac:dyDescent="0.25">
      <c r="A170" s="26" t="s">
        <v>493</v>
      </c>
      <c r="B170" s="29">
        <v>0</v>
      </c>
      <c r="C170">
        <v>0</v>
      </c>
      <c r="D170">
        <v>0</v>
      </c>
      <c r="E170">
        <v>0</v>
      </c>
      <c r="F170">
        <v>0</v>
      </c>
      <c r="G170">
        <v>1</v>
      </c>
      <c r="H170">
        <v>0</v>
      </c>
    </row>
    <row r="171" spans="1:8" x14ac:dyDescent="0.25">
      <c r="A171" s="26" t="s">
        <v>53</v>
      </c>
      <c r="B171" s="29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 s="26" t="s">
        <v>494</v>
      </c>
      <c r="B172" s="29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26" t="s">
        <v>207</v>
      </c>
      <c r="B173" s="29">
        <v>0</v>
      </c>
      <c r="C173">
        <v>0</v>
      </c>
      <c r="D173">
        <v>0</v>
      </c>
      <c r="E173">
        <v>1</v>
      </c>
      <c r="F173">
        <v>0</v>
      </c>
      <c r="G173">
        <v>0</v>
      </c>
      <c r="H173">
        <v>0</v>
      </c>
    </row>
    <row r="174" spans="1:8" x14ac:dyDescent="0.25">
      <c r="A174" s="26" t="s">
        <v>208</v>
      </c>
      <c r="B174" s="29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26" t="s">
        <v>209</v>
      </c>
      <c r="B175" s="29">
        <v>0</v>
      </c>
      <c r="C175">
        <v>0</v>
      </c>
      <c r="D175">
        <v>1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26" t="s">
        <v>495</v>
      </c>
      <c r="B176" s="29">
        <v>0</v>
      </c>
      <c r="C176">
        <v>0</v>
      </c>
      <c r="D176">
        <v>1</v>
      </c>
      <c r="E176">
        <v>1</v>
      </c>
      <c r="F176">
        <v>0</v>
      </c>
      <c r="G176">
        <v>0</v>
      </c>
      <c r="H176">
        <v>0</v>
      </c>
    </row>
    <row r="177" spans="1:8" x14ac:dyDescent="0.25">
      <c r="A177" s="26" t="s">
        <v>496</v>
      </c>
      <c r="B177" s="29">
        <v>0</v>
      </c>
      <c r="C177">
        <v>0</v>
      </c>
      <c r="D177">
        <v>1</v>
      </c>
      <c r="E177">
        <v>1</v>
      </c>
      <c r="F177">
        <v>0</v>
      </c>
      <c r="G177">
        <v>0</v>
      </c>
      <c r="H177">
        <v>0</v>
      </c>
    </row>
    <row r="178" spans="1:8" x14ac:dyDescent="0.25">
      <c r="A178" s="26" t="s">
        <v>497</v>
      </c>
      <c r="B178" s="29">
        <v>0</v>
      </c>
      <c r="C178">
        <v>0</v>
      </c>
      <c r="D178">
        <v>1</v>
      </c>
      <c r="E178">
        <v>1</v>
      </c>
      <c r="F178">
        <v>0</v>
      </c>
      <c r="G178">
        <v>0</v>
      </c>
      <c r="H178">
        <v>0</v>
      </c>
    </row>
    <row r="179" spans="1:8" x14ac:dyDescent="0.25">
      <c r="A179" s="26" t="s">
        <v>498</v>
      </c>
      <c r="B179" s="29">
        <v>0</v>
      </c>
      <c r="C179">
        <v>0</v>
      </c>
      <c r="D179">
        <v>1</v>
      </c>
      <c r="E179">
        <v>1</v>
      </c>
      <c r="F179">
        <v>0</v>
      </c>
      <c r="G179">
        <v>0</v>
      </c>
      <c r="H179">
        <v>0</v>
      </c>
    </row>
    <row r="180" spans="1:8" x14ac:dyDescent="0.25">
      <c r="A180" s="26" t="s">
        <v>499</v>
      </c>
      <c r="B180" s="29">
        <v>0</v>
      </c>
      <c r="C180">
        <v>0</v>
      </c>
      <c r="D180">
        <v>1</v>
      </c>
      <c r="E180">
        <v>1</v>
      </c>
      <c r="F180">
        <v>0</v>
      </c>
      <c r="G180">
        <v>0</v>
      </c>
      <c r="H180">
        <v>0</v>
      </c>
    </row>
    <row r="181" spans="1:8" x14ac:dyDescent="0.25">
      <c r="A181" s="26" t="s">
        <v>500</v>
      </c>
      <c r="B181" s="29">
        <v>0</v>
      </c>
      <c r="C181">
        <v>0</v>
      </c>
      <c r="D181">
        <v>1</v>
      </c>
      <c r="E181">
        <v>1</v>
      </c>
      <c r="F181">
        <v>0</v>
      </c>
      <c r="G181">
        <v>0</v>
      </c>
      <c r="H181">
        <v>0</v>
      </c>
    </row>
    <row r="182" spans="1:8" x14ac:dyDescent="0.25">
      <c r="A182" s="26" t="s">
        <v>501</v>
      </c>
      <c r="B182" s="29">
        <v>0</v>
      </c>
      <c r="C182">
        <v>0</v>
      </c>
      <c r="D182">
        <v>1</v>
      </c>
      <c r="E182">
        <v>1</v>
      </c>
      <c r="F182">
        <v>0</v>
      </c>
      <c r="G182">
        <v>0</v>
      </c>
      <c r="H182">
        <v>0</v>
      </c>
    </row>
    <row r="183" spans="1:8" x14ac:dyDescent="0.25">
      <c r="A183" s="26" t="s">
        <v>502</v>
      </c>
      <c r="B183" s="29">
        <v>0</v>
      </c>
      <c r="C183">
        <v>0</v>
      </c>
      <c r="D183">
        <v>1</v>
      </c>
      <c r="E183">
        <v>1</v>
      </c>
      <c r="F183">
        <v>0</v>
      </c>
      <c r="G183">
        <v>0</v>
      </c>
      <c r="H183">
        <v>0</v>
      </c>
    </row>
    <row r="184" spans="1:8" x14ac:dyDescent="0.25">
      <c r="A184" s="26" t="s">
        <v>503</v>
      </c>
      <c r="B184" s="29">
        <v>0</v>
      </c>
      <c r="C184">
        <v>0</v>
      </c>
      <c r="D184">
        <v>1</v>
      </c>
      <c r="E184">
        <v>1</v>
      </c>
      <c r="F184">
        <v>0</v>
      </c>
      <c r="G184">
        <v>0</v>
      </c>
      <c r="H184">
        <v>0</v>
      </c>
    </row>
    <row r="185" spans="1:8" x14ac:dyDescent="0.25">
      <c r="A185" s="26" t="s">
        <v>504</v>
      </c>
      <c r="B185" s="29">
        <v>0</v>
      </c>
      <c r="C185">
        <v>0</v>
      </c>
      <c r="D185">
        <v>1</v>
      </c>
      <c r="E185">
        <v>1</v>
      </c>
      <c r="F185">
        <v>0</v>
      </c>
      <c r="G185">
        <v>0</v>
      </c>
      <c r="H185">
        <v>0</v>
      </c>
    </row>
    <row r="186" spans="1:8" x14ac:dyDescent="0.25">
      <c r="A186" s="26" t="s">
        <v>505</v>
      </c>
      <c r="B186" s="29">
        <v>0</v>
      </c>
      <c r="C186">
        <v>0</v>
      </c>
      <c r="D186">
        <v>1</v>
      </c>
      <c r="E186">
        <v>1</v>
      </c>
      <c r="F186">
        <v>0</v>
      </c>
      <c r="G186">
        <v>0</v>
      </c>
      <c r="H186">
        <v>0</v>
      </c>
    </row>
    <row r="187" spans="1:8" x14ac:dyDescent="0.25">
      <c r="A187" s="26" t="s">
        <v>506</v>
      </c>
      <c r="B187" s="29">
        <v>0</v>
      </c>
      <c r="C187">
        <v>0</v>
      </c>
      <c r="D187">
        <v>1</v>
      </c>
      <c r="E187">
        <v>1</v>
      </c>
      <c r="F187">
        <v>0</v>
      </c>
      <c r="G187">
        <v>0</v>
      </c>
      <c r="H187">
        <v>0</v>
      </c>
    </row>
    <row r="188" spans="1:8" x14ac:dyDescent="0.25">
      <c r="A188" s="26" t="s">
        <v>507</v>
      </c>
      <c r="B188" s="29">
        <v>0</v>
      </c>
      <c r="C188">
        <v>0</v>
      </c>
      <c r="D188">
        <v>1</v>
      </c>
      <c r="E188">
        <v>1</v>
      </c>
      <c r="F188">
        <v>0</v>
      </c>
      <c r="G188">
        <v>0</v>
      </c>
      <c r="H188">
        <v>0</v>
      </c>
    </row>
    <row r="189" spans="1:8" x14ac:dyDescent="0.25">
      <c r="A189" s="26" t="s">
        <v>508</v>
      </c>
      <c r="B189" s="29">
        <v>0</v>
      </c>
      <c r="C189">
        <v>0</v>
      </c>
      <c r="D189">
        <v>1</v>
      </c>
      <c r="E189">
        <v>1</v>
      </c>
      <c r="F189">
        <v>0</v>
      </c>
      <c r="G189">
        <v>0</v>
      </c>
      <c r="H189">
        <v>0</v>
      </c>
    </row>
    <row r="190" spans="1:8" x14ac:dyDescent="0.25">
      <c r="A190" s="26" t="s">
        <v>46</v>
      </c>
      <c r="B190" s="29">
        <v>0</v>
      </c>
      <c r="C190">
        <v>0</v>
      </c>
      <c r="D190">
        <v>1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 s="26" t="s">
        <v>509</v>
      </c>
      <c r="B191" s="29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26" t="s">
        <v>510</v>
      </c>
      <c r="B192" s="29">
        <v>0</v>
      </c>
      <c r="C192">
        <v>0</v>
      </c>
      <c r="D192">
        <v>1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 s="26" t="s">
        <v>511</v>
      </c>
      <c r="B193" s="29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26" t="s">
        <v>512</v>
      </c>
      <c r="B194" s="29">
        <v>0</v>
      </c>
      <c r="C194">
        <v>0</v>
      </c>
      <c r="D194">
        <v>1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 s="26" t="s">
        <v>513</v>
      </c>
      <c r="B195" s="29">
        <v>0</v>
      </c>
      <c r="C195">
        <v>0</v>
      </c>
      <c r="D195">
        <v>1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 s="26" t="s">
        <v>45</v>
      </c>
      <c r="B196" s="29">
        <v>0</v>
      </c>
      <c r="C196">
        <v>0</v>
      </c>
      <c r="D196">
        <v>1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 s="26" t="s">
        <v>514</v>
      </c>
      <c r="B197" s="29">
        <v>0</v>
      </c>
      <c r="C197">
        <v>0</v>
      </c>
      <c r="D197">
        <v>1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26" t="s">
        <v>515</v>
      </c>
      <c r="B198" s="29">
        <v>0</v>
      </c>
      <c r="C198">
        <v>0</v>
      </c>
      <c r="D198">
        <v>1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 s="26" t="s">
        <v>516</v>
      </c>
      <c r="B199" s="29">
        <v>0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 s="26" t="s">
        <v>517</v>
      </c>
      <c r="B200" s="29">
        <v>0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26" t="s">
        <v>46</v>
      </c>
      <c r="B201" s="29">
        <v>0</v>
      </c>
      <c r="C201">
        <v>0</v>
      </c>
      <c r="D201">
        <v>1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 s="26" t="s">
        <v>213</v>
      </c>
      <c r="B202" s="29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26" t="s">
        <v>53</v>
      </c>
      <c r="B203" s="29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 s="26" t="s">
        <v>39</v>
      </c>
      <c r="B204" s="29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</sheetData>
  <conditionalFormatting sqref="A2:A204">
    <cfRule type="expression" dxfId="20" priority="1">
      <formula>AND($H2, $H$1)</formula>
    </cfRule>
    <cfRule type="expression" dxfId="19" priority="2">
      <formula>AND($G2, $G$1)</formula>
    </cfRule>
    <cfRule type="expression" dxfId="18" priority="3">
      <formula>AND($F2, $F$1)</formula>
    </cfRule>
    <cfRule type="expression" dxfId="17" priority="4">
      <formula>AND($E2, $E$1)</formula>
    </cfRule>
    <cfRule type="expression" dxfId="16" priority="5">
      <formula>AND($D2, $D$1)</formula>
    </cfRule>
    <cfRule type="expression" dxfId="15" priority="6">
      <formula>AND($C2, $C$1)</formula>
    </cfRule>
    <cfRule type="expression" dxfId="14" priority="7">
      <formula>AND($B2, $B$1)</formula>
    </cfRule>
  </conditionalFormatting>
  <dataValidations xWindow="974" yWindow="213"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paperSize="9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6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</row>
    <row r="2" spans="1:17" ht="15.75" thickTop="1" x14ac:dyDescent="0.25">
      <c r="A2" s="26" t="s">
        <v>55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195</v>
      </c>
      <c r="K2">
        <f ca="1">SUM(OFFSET(B2, 0, 0, $J$2, 1))</f>
        <v>21</v>
      </c>
      <c r="L2">
        <f t="shared" ref="L2:Q2" ca="1" si="0">SUM(OFFSET(C2, 0, 0, $J$2, 1))</f>
        <v>0</v>
      </c>
      <c r="M2">
        <f t="shared" ca="1" si="0"/>
        <v>31</v>
      </c>
      <c r="N2">
        <f t="shared" ca="1" si="0"/>
        <v>43</v>
      </c>
      <c r="O2">
        <f t="shared" ca="1" si="0"/>
        <v>10</v>
      </c>
      <c r="P2">
        <f t="shared" ca="1" si="0"/>
        <v>57</v>
      </c>
      <c r="Q2">
        <f t="shared" ca="1" si="0"/>
        <v>28</v>
      </c>
    </row>
    <row r="3" spans="1:17" x14ac:dyDescent="0.25">
      <c r="A3" s="26" t="s">
        <v>56</v>
      </c>
      <c r="B3" s="29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26" t="s">
        <v>57</v>
      </c>
      <c r="B4" s="29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26" t="s">
        <v>58</v>
      </c>
      <c r="B5" s="29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</row>
    <row r="6" spans="1:17" x14ac:dyDescent="0.25">
      <c r="A6" s="26" t="s">
        <v>59</v>
      </c>
      <c r="B6" s="29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26" t="s">
        <v>60</v>
      </c>
      <c r="B7" s="29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26" t="s">
        <v>61</v>
      </c>
      <c r="B8" s="29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26" t="s">
        <v>62</v>
      </c>
      <c r="B9" s="29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x14ac:dyDescent="0.25">
      <c r="A10" s="26" t="s">
        <v>63</v>
      </c>
      <c r="B10" s="29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26" t="s">
        <v>64</v>
      </c>
      <c r="B11" s="29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26" t="s">
        <v>65</v>
      </c>
      <c r="B12" s="29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26" t="s">
        <v>66</v>
      </c>
      <c r="B13" s="29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26" t="s">
        <v>67</v>
      </c>
      <c r="B14" s="29">
        <v>1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26" t="s">
        <v>68</v>
      </c>
      <c r="B15" s="29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26" t="s">
        <v>69</v>
      </c>
      <c r="B16" s="29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26" t="s">
        <v>70</v>
      </c>
      <c r="B17" s="29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26" t="s">
        <v>71</v>
      </c>
      <c r="B18" s="29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26" t="s">
        <v>72</v>
      </c>
      <c r="B19" s="2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x14ac:dyDescent="0.25">
      <c r="A20" s="26" t="s">
        <v>73</v>
      </c>
      <c r="B20" s="29">
        <v>0</v>
      </c>
      <c r="C20">
        <v>0</v>
      </c>
      <c r="D20">
        <v>0</v>
      </c>
      <c r="E20">
        <v>1</v>
      </c>
      <c r="F20">
        <v>0</v>
      </c>
      <c r="G20">
        <v>1</v>
      </c>
      <c r="H20">
        <v>0</v>
      </c>
    </row>
    <row r="21" spans="1:8" x14ac:dyDescent="0.25">
      <c r="A21" s="26" t="s">
        <v>74</v>
      </c>
      <c r="B21" s="29">
        <v>0</v>
      </c>
      <c r="C21">
        <v>0</v>
      </c>
      <c r="D21">
        <v>0</v>
      </c>
      <c r="E21">
        <v>1</v>
      </c>
      <c r="F21">
        <v>0</v>
      </c>
      <c r="G21">
        <v>1</v>
      </c>
      <c r="H21">
        <v>0</v>
      </c>
    </row>
    <row r="22" spans="1:8" x14ac:dyDescent="0.25">
      <c r="A22" s="26" t="s">
        <v>75</v>
      </c>
      <c r="B22" s="29">
        <v>0</v>
      </c>
      <c r="C22">
        <v>0</v>
      </c>
      <c r="D22">
        <v>0</v>
      </c>
      <c r="E22">
        <v>1</v>
      </c>
      <c r="F22">
        <v>0</v>
      </c>
      <c r="G22">
        <v>1</v>
      </c>
      <c r="H22">
        <v>0</v>
      </c>
    </row>
    <row r="23" spans="1:8" x14ac:dyDescent="0.25">
      <c r="A23" s="26" t="s">
        <v>76</v>
      </c>
      <c r="B23" s="29">
        <v>0</v>
      </c>
      <c r="C23">
        <v>0</v>
      </c>
      <c r="D23">
        <v>0</v>
      </c>
      <c r="E23">
        <v>1</v>
      </c>
      <c r="F23">
        <v>0</v>
      </c>
      <c r="G23">
        <v>1</v>
      </c>
      <c r="H23">
        <v>0</v>
      </c>
    </row>
    <row r="24" spans="1:8" x14ac:dyDescent="0.25">
      <c r="A24" s="26" t="s">
        <v>77</v>
      </c>
      <c r="B24" s="29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26" t="s">
        <v>78</v>
      </c>
      <c r="B25" s="29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0</v>
      </c>
    </row>
    <row r="26" spans="1:8" x14ac:dyDescent="0.25">
      <c r="A26" s="26" t="s">
        <v>79</v>
      </c>
      <c r="B26" s="29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26" t="s">
        <v>80</v>
      </c>
      <c r="B27" s="29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26" t="s">
        <v>81</v>
      </c>
      <c r="B28" s="29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26" t="s">
        <v>82</v>
      </c>
      <c r="B29" s="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</row>
    <row r="30" spans="1:8" x14ac:dyDescent="0.25">
      <c r="A30" s="26" t="s">
        <v>53</v>
      </c>
      <c r="B30" s="29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26" t="s">
        <v>83</v>
      </c>
      <c r="B31" s="29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26" t="s">
        <v>84</v>
      </c>
      <c r="B32" s="29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25">
      <c r="A33" s="26" t="s">
        <v>85</v>
      </c>
      <c r="B33" s="29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</row>
    <row r="34" spans="1:8" x14ac:dyDescent="0.25">
      <c r="A34" s="26" t="s">
        <v>86</v>
      </c>
      <c r="B34" s="29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25">
      <c r="A35" s="26" t="s">
        <v>87</v>
      </c>
      <c r="B35" s="29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26" t="s">
        <v>88</v>
      </c>
      <c r="B36" s="29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26" t="s">
        <v>89</v>
      </c>
      <c r="B37" s="29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x14ac:dyDescent="0.25">
      <c r="A38" s="26" t="s">
        <v>90</v>
      </c>
      <c r="B38" s="29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 s="26" t="s">
        <v>91</v>
      </c>
      <c r="B39" s="29">
        <v>0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x14ac:dyDescent="0.25">
      <c r="A40" s="26" t="s">
        <v>92</v>
      </c>
      <c r="B40" s="29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</row>
    <row r="41" spans="1:8" x14ac:dyDescent="0.25">
      <c r="A41" s="26" t="s">
        <v>93</v>
      </c>
      <c r="B41" s="29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26" t="s">
        <v>94</v>
      </c>
      <c r="B42" s="29">
        <v>0</v>
      </c>
      <c r="C42">
        <v>0</v>
      </c>
      <c r="D42">
        <v>0</v>
      </c>
      <c r="E42">
        <v>1</v>
      </c>
      <c r="F42">
        <v>0</v>
      </c>
      <c r="G42">
        <v>1</v>
      </c>
      <c r="H42">
        <v>0</v>
      </c>
    </row>
    <row r="43" spans="1:8" x14ac:dyDescent="0.25">
      <c r="A43" s="26" t="s">
        <v>95</v>
      </c>
      <c r="B43" s="29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x14ac:dyDescent="0.25">
      <c r="A44" s="26" t="s">
        <v>96</v>
      </c>
      <c r="B44" s="29">
        <v>0</v>
      </c>
      <c r="C44">
        <v>0</v>
      </c>
      <c r="D44">
        <v>0</v>
      </c>
      <c r="E44">
        <v>1</v>
      </c>
      <c r="F44">
        <v>0</v>
      </c>
      <c r="G44">
        <v>1</v>
      </c>
      <c r="H44">
        <v>0</v>
      </c>
    </row>
    <row r="45" spans="1:8" x14ac:dyDescent="0.25">
      <c r="A45" s="26" t="s">
        <v>97</v>
      </c>
      <c r="B45" s="29">
        <v>0</v>
      </c>
      <c r="C45">
        <v>0</v>
      </c>
      <c r="D45">
        <v>0</v>
      </c>
      <c r="E45">
        <v>1</v>
      </c>
      <c r="F45">
        <v>0</v>
      </c>
      <c r="G45">
        <v>1</v>
      </c>
      <c r="H45">
        <v>0</v>
      </c>
    </row>
    <row r="46" spans="1:8" x14ac:dyDescent="0.25">
      <c r="A46" s="26" t="s">
        <v>98</v>
      </c>
      <c r="B46" s="29">
        <v>0</v>
      </c>
      <c r="C46">
        <v>0</v>
      </c>
      <c r="D46">
        <v>0</v>
      </c>
      <c r="E46">
        <v>1</v>
      </c>
      <c r="F46">
        <v>0</v>
      </c>
      <c r="G46">
        <v>1</v>
      </c>
      <c r="H46">
        <v>0</v>
      </c>
    </row>
    <row r="47" spans="1:8" x14ac:dyDescent="0.25">
      <c r="A47" s="26" t="s">
        <v>99</v>
      </c>
      <c r="B47" s="29">
        <v>0</v>
      </c>
      <c r="C47">
        <v>0</v>
      </c>
      <c r="D47">
        <v>0</v>
      </c>
      <c r="E47">
        <v>1</v>
      </c>
      <c r="F47">
        <v>0</v>
      </c>
      <c r="G47">
        <v>1</v>
      </c>
      <c r="H47">
        <v>0</v>
      </c>
    </row>
    <row r="48" spans="1:8" x14ac:dyDescent="0.25">
      <c r="A48" s="26" t="s">
        <v>100</v>
      </c>
      <c r="B48" s="29">
        <v>0</v>
      </c>
      <c r="C48">
        <v>0</v>
      </c>
      <c r="D48">
        <v>0</v>
      </c>
      <c r="E48">
        <v>1</v>
      </c>
      <c r="F48">
        <v>0</v>
      </c>
      <c r="G48">
        <v>1</v>
      </c>
      <c r="H48">
        <v>0</v>
      </c>
    </row>
    <row r="49" spans="1:8" x14ac:dyDescent="0.25">
      <c r="A49" s="26" t="s">
        <v>101</v>
      </c>
      <c r="B49" s="29">
        <v>0</v>
      </c>
      <c r="C49">
        <v>0</v>
      </c>
      <c r="D49">
        <v>0</v>
      </c>
      <c r="E49">
        <v>1</v>
      </c>
      <c r="F49">
        <v>0</v>
      </c>
      <c r="G49">
        <v>1</v>
      </c>
      <c r="H49">
        <v>0</v>
      </c>
    </row>
    <row r="50" spans="1:8" x14ac:dyDescent="0.25">
      <c r="A50" s="26" t="s">
        <v>102</v>
      </c>
      <c r="B50" s="29">
        <v>0</v>
      </c>
      <c r="C50">
        <v>0</v>
      </c>
      <c r="D50">
        <v>0</v>
      </c>
      <c r="E50">
        <v>1</v>
      </c>
      <c r="F50">
        <v>0</v>
      </c>
      <c r="G50">
        <v>1</v>
      </c>
      <c r="H50">
        <v>0</v>
      </c>
    </row>
    <row r="51" spans="1:8" x14ac:dyDescent="0.25">
      <c r="A51" s="26" t="s">
        <v>103</v>
      </c>
      <c r="B51" s="29">
        <v>0</v>
      </c>
      <c r="C51">
        <v>0</v>
      </c>
      <c r="D51">
        <v>0</v>
      </c>
      <c r="E51">
        <v>1</v>
      </c>
      <c r="F51">
        <v>0</v>
      </c>
      <c r="G51">
        <v>1</v>
      </c>
      <c r="H51">
        <v>0</v>
      </c>
    </row>
    <row r="52" spans="1:8" x14ac:dyDescent="0.25">
      <c r="A52" s="26" t="s">
        <v>104</v>
      </c>
      <c r="B52" s="29">
        <v>0</v>
      </c>
      <c r="C52">
        <v>0</v>
      </c>
      <c r="D52">
        <v>0</v>
      </c>
      <c r="E52">
        <v>1</v>
      </c>
      <c r="F52">
        <v>0</v>
      </c>
      <c r="G52">
        <v>1</v>
      </c>
      <c r="H52">
        <v>0</v>
      </c>
    </row>
    <row r="53" spans="1:8" x14ac:dyDescent="0.25">
      <c r="A53" s="26" t="s">
        <v>105</v>
      </c>
      <c r="B53" s="29">
        <v>0</v>
      </c>
      <c r="C53">
        <v>0</v>
      </c>
      <c r="D53">
        <v>0</v>
      </c>
      <c r="E53">
        <v>1</v>
      </c>
      <c r="F53">
        <v>0</v>
      </c>
      <c r="G53">
        <v>1</v>
      </c>
      <c r="H53">
        <v>0</v>
      </c>
    </row>
    <row r="54" spans="1:8" x14ac:dyDescent="0.25">
      <c r="A54" s="26" t="s">
        <v>106</v>
      </c>
      <c r="B54" s="29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0</v>
      </c>
    </row>
    <row r="55" spans="1:8" x14ac:dyDescent="0.25">
      <c r="A55" s="26" t="s">
        <v>107</v>
      </c>
      <c r="B55" s="29">
        <v>0</v>
      </c>
      <c r="C55">
        <v>0</v>
      </c>
      <c r="D55">
        <v>0</v>
      </c>
      <c r="E55">
        <v>1</v>
      </c>
      <c r="F55">
        <v>0</v>
      </c>
      <c r="G55">
        <v>1</v>
      </c>
      <c r="H55">
        <v>0</v>
      </c>
    </row>
    <row r="56" spans="1:8" x14ac:dyDescent="0.25">
      <c r="A56" s="26" t="s">
        <v>108</v>
      </c>
      <c r="B56" s="29">
        <v>0</v>
      </c>
      <c r="C56">
        <v>0</v>
      </c>
      <c r="D56">
        <v>0</v>
      </c>
      <c r="E56">
        <v>1</v>
      </c>
      <c r="F56">
        <v>0</v>
      </c>
      <c r="G56">
        <v>1</v>
      </c>
      <c r="H56">
        <v>0</v>
      </c>
    </row>
    <row r="57" spans="1:8" x14ac:dyDescent="0.25">
      <c r="A57" s="26" t="s">
        <v>109</v>
      </c>
      <c r="B57" s="29">
        <v>0</v>
      </c>
      <c r="C57">
        <v>0</v>
      </c>
      <c r="D57">
        <v>0</v>
      </c>
      <c r="E57">
        <v>1</v>
      </c>
      <c r="F57">
        <v>0</v>
      </c>
      <c r="G57">
        <v>1</v>
      </c>
      <c r="H57">
        <v>0</v>
      </c>
    </row>
    <row r="58" spans="1:8" x14ac:dyDescent="0.25">
      <c r="A58" s="26" t="s">
        <v>110</v>
      </c>
      <c r="B58" s="29">
        <v>0</v>
      </c>
      <c r="C58">
        <v>0</v>
      </c>
      <c r="D58">
        <v>0</v>
      </c>
      <c r="E58">
        <v>1</v>
      </c>
      <c r="F58">
        <v>0</v>
      </c>
      <c r="G58">
        <v>1</v>
      </c>
      <c r="H58">
        <v>0</v>
      </c>
    </row>
    <row r="59" spans="1:8" x14ac:dyDescent="0.25">
      <c r="A59" s="26" t="s">
        <v>111</v>
      </c>
      <c r="B59" s="2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</row>
    <row r="60" spans="1:8" x14ac:dyDescent="0.25">
      <c r="A60" s="26" t="s">
        <v>112</v>
      </c>
      <c r="B60" s="29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x14ac:dyDescent="0.25">
      <c r="A61" s="26" t="s">
        <v>113</v>
      </c>
      <c r="B61" s="29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</row>
    <row r="62" spans="1:8" x14ac:dyDescent="0.25">
      <c r="A62" s="26" t="s">
        <v>114</v>
      </c>
      <c r="B62" s="29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</row>
    <row r="63" spans="1:8" x14ac:dyDescent="0.25">
      <c r="A63" s="26" t="s">
        <v>46</v>
      </c>
      <c r="B63" s="29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</row>
    <row r="64" spans="1:8" x14ac:dyDescent="0.25">
      <c r="A64" s="26" t="s">
        <v>115</v>
      </c>
      <c r="B64" s="29">
        <v>0</v>
      </c>
      <c r="C64">
        <v>0</v>
      </c>
      <c r="D64">
        <v>0</v>
      </c>
      <c r="E64">
        <v>1</v>
      </c>
      <c r="F64">
        <v>0</v>
      </c>
      <c r="G64">
        <v>1</v>
      </c>
      <c r="H64">
        <v>0</v>
      </c>
    </row>
    <row r="65" spans="1:8" x14ac:dyDescent="0.25">
      <c r="A65" s="26" t="s">
        <v>116</v>
      </c>
      <c r="B65" s="29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0</v>
      </c>
    </row>
    <row r="66" spans="1:8" x14ac:dyDescent="0.25">
      <c r="A66" s="26" t="s">
        <v>117</v>
      </c>
      <c r="B66" s="29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</row>
    <row r="67" spans="1:8" x14ac:dyDescent="0.25">
      <c r="A67" s="26" t="s">
        <v>118</v>
      </c>
      <c r="B67" s="29">
        <v>0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</row>
    <row r="68" spans="1:8" x14ac:dyDescent="0.25">
      <c r="A68" s="26" t="s">
        <v>46</v>
      </c>
      <c r="B68" s="29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</row>
    <row r="69" spans="1:8" x14ac:dyDescent="0.25">
      <c r="A69" s="26" t="s">
        <v>119</v>
      </c>
      <c r="B69" s="29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26" t="s">
        <v>120</v>
      </c>
      <c r="B70" s="29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26" t="s">
        <v>121</v>
      </c>
      <c r="B71" s="29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26" t="s">
        <v>122</v>
      </c>
      <c r="B72" s="29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 s="26" t="s">
        <v>123</v>
      </c>
      <c r="B73" s="29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26" t="s">
        <v>124</v>
      </c>
      <c r="B74" s="29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1</v>
      </c>
    </row>
    <row r="75" spans="1:8" x14ac:dyDescent="0.25">
      <c r="A75" s="26" t="s">
        <v>125</v>
      </c>
      <c r="B75" s="29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26" t="s">
        <v>53</v>
      </c>
      <c r="B76" s="29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26" t="s">
        <v>126</v>
      </c>
      <c r="B77" s="29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26" t="s">
        <v>127</v>
      </c>
      <c r="B78" s="29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1</v>
      </c>
    </row>
    <row r="79" spans="1:8" x14ac:dyDescent="0.25">
      <c r="A79" s="26" t="s">
        <v>128</v>
      </c>
      <c r="B79" s="2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</row>
    <row r="80" spans="1:8" x14ac:dyDescent="0.25">
      <c r="A80" s="26" t="s">
        <v>129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1</v>
      </c>
    </row>
    <row r="81" spans="1:8" x14ac:dyDescent="0.25">
      <c r="A81" s="26" t="s">
        <v>46</v>
      </c>
      <c r="B81" s="29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1</v>
      </c>
    </row>
    <row r="82" spans="1:8" x14ac:dyDescent="0.25">
      <c r="A82" s="26" t="s">
        <v>130</v>
      </c>
      <c r="B82" s="29">
        <v>0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 s="26" t="s">
        <v>131</v>
      </c>
      <c r="B83" s="29">
        <v>0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</row>
    <row r="84" spans="1:8" x14ac:dyDescent="0.25">
      <c r="A84" s="26" t="s">
        <v>132</v>
      </c>
      <c r="B84" s="29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26" t="s">
        <v>133</v>
      </c>
      <c r="B85" s="29">
        <v>0</v>
      </c>
      <c r="C85">
        <v>0</v>
      </c>
      <c r="D85">
        <v>0</v>
      </c>
      <c r="E85">
        <v>1</v>
      </c>
      <c r="F85">
        <v>0</v>
      </c>
      <c r="G85">
        <v>1</v>
      </c>
      <c r="H85">
        <v>0</v>
      </c>
    </row>
    <row r="86" spans="1:8" x14ac:dyDescent="0.25">
      <c r="A86" s="26" t="s">
        <v>134</v>
      </c>
      <c r="B86" s="29">
        <v>0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</row>
    <row r="87" spans="1:8" x14ac:dyDescent="0.25">
      <c r="A87" s="26" t="s">
        <v>135</v>
      </c>
      <c r="B87" s="29">
        <v>0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</row>
    <row r="88" spans="1:8" x14ac:dyDescent="0.25">
      <c r="A88" s="26" t="s">
        <v>136</v>
      </c>
      <c r="B88" s="29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26" t="s">
        <v>137</v>
      </c>
      <c r="B89" s="2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</row>
    <row r="90" spans="1:8" x14ac:dyDescent="0.25">
      <c r="A90" s="26" t="s">
        <v>138</v>
      </c>
      <c r="B90" s="29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</row>
    <row r="91" spans="1:8" x14ac:dyDescent="0.25">
      <c r="A91" s="26" t="s">
        <v>139</v>
      </c>
      <c r="B91" s="29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</row>
    <row r="92" spans="1:8" x14ac:dyDescent="0.25">
      <c r="A92" s="26" t="s">
        <v>140</v>
      </c>
      <c r="B92" s="29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</row>
    <row r="93" spans="1:8" x14ac:dyDescent="0.25">
      <c r="A93" s="26" t="s">
        <v>141</v>
      </c>
      <c r="B93" s="29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</row>
    <row r="94" spans="1:8" x14ac:dyDescent="0.25">
      <c r="A94" s="26" t="s">
        <v>142</v>
      </c>
      <c r="B94" s="29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</row>
    <row r="95" spans="1:8" x14ac:dyDescent="0.25">
      <c r="A95" s="26" t="s">
        <v>42</v>
      </c>
      <c r="B95" s="29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</v>
      </c>
    </row>
    <row r="96" spans="1:8" x14ac:dyDescent="0.25">
      <c r="A96" s="26" t="s">
        <v>140</v>
      </c>
      <c r="B96" s="29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</row>
    <row r="97" spans="1:8" x14ac:dyDescent="0.25">
      <c r="A97" s="26" t="s">
        <v>143</v>
      </c>
      <c r="B97" s="29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</row>
    <row r="98" spans="1:8" x14ac:dyDescent="0.25">
      <c r="A98" s="26" t="s">
        <v>144</v>
      </c>
      <c r="B98" s="29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1</v>
      </c>
    </row>
    <row r="99" spans="1:8" x14ac:dyDescent="0.25">
      <c r="A99" s="26" t="s">
        <v>145</v>
      </c>
      <c r="B99" s="2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</row>
    <row r="100" spans="1:8" x14ac:dyDescent="0.25">
      <c r="A100" s="26" t="s">
        <v>146</v>
      </c>
      <c r="B100" s="29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</row>
    <row r="101" spans="1:8" x14ac:dyDescent="0.25">
      <c r="A101" s="26" t="s">
        <v>50</v>
      </c>
      <c r="B101" s="29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</row>
    <row r="102" spans="1:8" x14ac:dyDescent="0.25">
      <c r="A102" s="26" t="s">
        <v>42</v>
      </c>
      <c r="B102" s="29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1</v>
      </c>
    </row>
    <row r="103" spans="1:8" x14ac:dyDescent="0.25">
      <c r="A103" s="26" t="s">
        <v>147</v>
      </c>
      <c r="B103" s="29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1</v>
      </c>
    </row>
    <row r="104" spans="1:8" x14ac:dyDescent="0.25">
      <c r="A104" s="26" t="s">
        <v>45</v>
      </c>
      <c r="B104" s="29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</row>
    <row r="105" spans="1:8" x14ac:dyDescent="0.25">
      <c r="A105" s="26" t="s">
        <v>47</v>
      </c>
      <c r="B105" s="29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1</v>
      </c>
    </row>
    <row r="106" spans="1:8" x14ac:dyDescent="0.25">
      <c r="A106" s="26" t="s">
        <v>148</v>
      </c>
      <c r="B106" s="29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 s="26" t="s">
        <v>149</v>
      </c>
      <c r="B107" s="29">
        <v>0</v>
      </c>
      <c r="C107">
        <v>0</v>
      </c>
      <c r="D107">
        <v>0</v>
      </c>
      <c r="E107">
        <v>1</v>
      </c>
      <c r="F107">
        <v>0</v>
      </c>
      <c r="G107">
        <v>1</v>
      </c>
      <c r="H107">
        <v>0</v>
      </c>
    </row>
    <row r="108" spans="1:8" x14ac:dyDescent="0.25">
      <c r="A108" s="26" t="s">
        <v>150</v>
      </c>
      <c r="B108" s="29">
        <v>0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x14ac:dyDescent="0.25">
      <c r="A109" s="26" t="s">
        <v>151</v>
      </c>
      <c r="B109" s="29">
        <v>0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x14ac:dyDescent="0.25">
      <c r="A110" s="26" t="s">
        <v>152</v>
      </c>
      <c r="B110" s="29">
        <v>0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</row>
    <row r="111" spans="1:8" x14ac:dyDescent="0.25">
      <c r="A111" s="26" t="s">
        <v>153</v>
      </c>
      <c r="B111" s="29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 s="26" t="s">
        <v>154</v>
      </c>
      <c r="B112" s="29">
        <v>0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x14ac:dyDescent="0.25">
      <c r="A113" s="26" t="s">
        <v>155</v>
      </c>
      <c r="B113" s="29">
        <v>0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x14ac:dyDescent="0.25">
      <c r="A114" s="26" t="s">
        <v>156</v>
      </c>
      <c r="B114" s="29">
        <v>0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</row>
    <row r="115" spans="1:8" x14ac:dyDescent="0.25">
      <c r="A115" s="26" t="s">
        <v>157</v>
      </c>
      <c r="B115" s="29">
        <v>0</v>
      </c>
      <c r="C115">
        <v>0</v>
      </c>
      <c r="D115">
        <v>0</v>
      </c>
      <c r="E115">
        <v>1</v>
      </c>
      <c r="F115">
        <v>0</v>
      </c>
      <c r="G115">
        <v>0</v>
      </c>
      <c r="H115">
        <v>0</v>
      </c>
    </row>
    <row r="116" spans="1:8" x14ac:dyDescent="0.25">
      <c r="A116" s="26" t="s">
        <v>158</v>
      </c>
      <c r="B116" s="29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 s="26" t="s">
        <v>159</v>
      </c>
      <c r="B117" s="29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 s="26" t="s">
        <v>160</v>
      </c>
      <c r="B118" s="29">
        <v>0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</row>
    <row r="119" spans="1:8" x14ac:dyDescent="0.25">
      <c r="A119" s="26" t="s">
        <v>161</v>
      </c>
      <c r="B119" s="2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 s="26" t="s">
        <v>162</v>
      </c>
      <c r="B120" s="29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26" t="s">
        <v>163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x14ac:dyDescent="0.25">
      <c r="A122" s="26" t="s">
        <v>164</v>
      </c>
      <c r="B122" s="29">
        <v>0</v>
      </c>
      <c r="C122">
        <v>0</v>
      </c>
      <c r="D122">
        <v>0</v>
      </c>
      <c r="E122">
        <v>1</v>
      </c>
      <c r="F122">
        <v>0</v>
      </c>
      <c r="G122">
        <v>1</v>
      </c>
      <c r="H122">
        <v>0</v>
      </c>
    </row>
    <row r="123" spans="1:8" x14ac:dyDescent="0.25">
      <c r="A123" s="26" t="s">
        <v>165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26" t="s">
        <v>166</v>
      </c>
      <c r="B124" s="29">
        <v>0</v>
      </c>
      <c r="C124">
        <v>0</v>
      </c>
      <c r="D124">
        <v>0</v>
      </c>
      <c r="E124">
        <v>0</v>
      </c>
      <c r="F124">
        <v>0</v>
      </c>
      <c r="G124">
        <v>1</v>
      </c>
      <c r="H124">
        <v>0</v>
      </c>
    </row>
    <row r="125" spans="1:8" x14ac:dyDescent="0.25">
      <c r="A125" s="26" t="s">
        <v>167</v>
      </c>
      <c r="B125" s="29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 s="26" t="s">
        <v>168</v>
      </c>
      <c r="B126" s="29">
        <v>0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x14ac:dyDescent="0.25">
      <c r="A127" s="26" t="s">
        <v>169</v>
      </c>
      <c r="B127" s="29">
        <v>0</v>
      </c>
      <c r="C127">
        <v>0</v>
      </c>
      <c r="D127">
        <v>0</v>
      </c>
      <c r="E127">
        <v>1</v>
      </c>
      <c r="F127">
        <v>0</v>
      </c>
      <c r="G127">
        <v>1</v>
      </c>
      <c r="H127">
        <v>0</v>
      </c>
    </row>
    <row r="128" spans="1:8" x14ac:dyDescent="0.25">
      <c r="A128" s="26" t="s">
        <v>170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26" t="s">
        <v>45</v>
      </c>
      <c r="B129" s="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26" t="s">
        <v>171</v>
      </c>
      <c r="B130" s="29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</row>
    <row r="131" spans="1:8" x14ac:dyDescent="0.25">
      <c r="A131" s="26" t="s">
        <v>172</v>
      </c>
      <c r="B131" s="29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</row>
    <row r="132" spans="1:8" x14ac:dyDescent="0.25">
      <c r="A132" s="26" t="s">
        <v>173</v>
      </c>
      <c r="B132" s="29">
        <v>0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0</v>
      </c>
    </row>
    <row r="133" spans="1:8" x14ac:dyDescent="0.25">
      <c r="A133" s="26" t="s">
        <v>51</v>
      </c>
      <c r="B133" s="29">
        <v>0</v>
      </c>
      <c r="C133">
        <v>0</v>
      </c>
      <c r="D133">
        <v>0</v>
      </c>
      <c r="E133">
        <v>0</v>
      </c>
      <c r="F133">
        <v>1</v>
      </c>
      <c r="G133">
        <v>0</v>
      </c>
      <c r="H133">
        <v>0</v>
      </c>
    </row>
    <row r="134" spans="1:8" x14ac:dyDescent="0.25">
      <c r="A134" s="26" t="s">
        <v>174</v>
      </c>
      <c r="B134" s="29">
        <v>0</v>
      </c>
      <c r="C134">
        <v>0</v>
      </c>
      <c r="D134">
        <v>0</v>
      </c>
      <c r="E134">
        <v>0</v>
      </c>
      <c r="F134">
        <v>1</v>
      </c>
      <c r="G134">
        <v>0</v>
      </c>
      <c r="H134">
        <v>0</v>
      </c>
    </row>
    <row r="135" spans="1:8" x14ac:dyDescent="0.25">
      <c r="A135" s="26" t="s">
        <v>175</v>
      </c>
      <c r="B135" s="29">
        <v>0</v>
      </c>
      <c r="C135">
        <v>0</v>
      </c>
      <c r="D135">
        <v>0</v>
      </c>
      <c r="E135">
        <v>0</v>
      </c>
      <c r="F135">
        <v>1</v>
      </c>
      <c r="G135">
        <v>0</v>
      </c>
      <c r="H135">
        <v>0</v>
      </c>
    </row>
    <row r="136" spans="1:8" x14ac:dyDescent="0.25">
      <c r="A136" s="26" t="s">
        <v>176</v>
      </c>
      <c r="B136" s="29">
        <v>0</v>
      </c>
      <c r="C136">
        <v>0</v>
      </c>
      <c r="D136">
        <v>0</v>
      </c>
      <c r="E136">
        <v>0</v>
      </c>
      <c r="F136">
        <v>1</v>
      </c>
      <c r="G136">
        <v>0</v>
      </c>
      <c r="H136">
        <v>0</v>
      </c>
    </row>
    <row r="137" spans="1:8" x14ac:dyDescent="0.25">
      <c r="A137" s="26" t="s">
        <v>177</v>
      </c>
      <c r="B137" s="29">
        <v>0</v>
      </c>
      <c r="C137">
        <v>0</v>
      </c>
      <c r="D137">
        <v>0</v>
      </c>
      <c r="E137">
        <v>0</v>
      </c>
      <c r="F137">
        <v>1</v>
      </c>
      <c r="G137">
        <v>0</v>
      </c>
      <c r="H137">
        <v>0</v>
      </c>
    </row>
    <row r="138" spans="1:8" x14ac:dyDescent="0.25">
      <c r="A138" s="26" t="s">
        <v>178</v>
      </c>
      <c r="B138" s="29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</row>
    <row r="139" spans="1:8" x14ac:dyDescent="0.25">
      <c r="A139" s="26" t="s">
        <v>42</v>
      </c>
      <c r="B139" s="29">
        <v>0</v>
      </c>
      <c r="C139">
        <v>0</v>
      </c>
      <c r="D139">
        <v>0</v>
      </c>
      <c r="E139">
        <v>0</v>
      </c>
      <c r="F139">
        <v>1</v>
      </c>
      <c r="G139">
        <v>0</v>
      </c>
      <c r="H139">
        <v>0</v>
      </c>
    </row>
    <row r="140" spans="1:8" x14ac:dyDescent="0.25">
      <c r="A140" s="26" t="s">
        <v>44</v>
      </c>
      <c r="B140" s="29">
        <v>0</v>
      </c>
      <c r="C140">
        <v>0</v>
      </c>
      <c r="D140">
        <v>0</v>
      </c>
      <c r="E140">
        <v>0</v>
      </c>
      <c r="F140">
        <v>1</v>
      </c>
      <c r="G140">
        <v>0</v>
      </c>
      <c r="H140">
        <v>0</v>
      </c>
    </row>
    <row r="141" spans="1:8" x14ac:dyDescent="0.25">
      <c r="A141" s="26" t="s">
        <v>52</v>
      </c>
      <c r="B141" s="29">
        <v>0</v>
      </c>
      <c r="C141">
        <v>0</v>
      </c>
      <c r="D141">
        <v>0</v>
      </c>
      <c r="E141">
        <v>0</v>
      </c>
      <c r="F141">
        <v>1</v>
      </c>
      <c r="G141">
        <v>0</v>
      </c>
      <c r="H141">
        <v>0</v>
      </c>
    </row>
    <row r="142" spans="1:8" x14ac:dyDescent="0.25">
      <c r="A142" s="26" t="s">
        <v>179</v>
      </c>
      <c r="B142" s="29">
        <v>0</v>
      </c>
      <c r="C142">
        <v>0</v>
      </c>
      <c r="D142">
        <v>0</v>
      </c>
      <c r="E142">
        <v>0</v>
      </c>
      <c r="F142">
        <v>0</v>
      </c>
      <c r="G142">
        <v>1</v>
      </c>
      <c r="H142">
        <v>0</v>
      </c>
    </row>
    <row r="143" spans="1:8" x14ac:dyDescent="0.25">
      <c r="A143" s="26" t="s">
        <v>180</v>
      </c>
      <c r="B143" s="29">
        <v>0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x14ac:dyDescent="0.25">
      <c r="A144" s="26" t="s">
        <v>181</v>
      </c>
      <c r="B144" s="29">
        <v>0</v>
      </c>
      <c r="C144">
        <v>0</v>
      </c>
      <c r="D144">
        <v>1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26" t="s">
        <v>51</v>
      </c>
      <c r="B145" s="29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 s="26" t="s">
        <v>182</v>
      </c>
      <c r="B146" s="29">
        <v>0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26" t="s">
        <v>183</v>
      </c>
      <c r="B147" s="29">
        <v>0</v>
      </c>
      <c r="C147">
        <v>0</v>
      </c>
      <c r="D147">
        <v>1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26" t="s">
        <v>184</v>
      </c>
      <c r="B148" s="29">
        <v>0</v>
      </c>
      <c r="C148">
        <v>0</v>
      </c>
      <c r="D148">
        <v>1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 s="26" t="s">
        <v>185</v>
      </c>
      <c r="B149" s="29">
        <v>0</v>
      </c>
      <c r="C149">
        <v>0</v>
      </c>
      <c r="D149">
        <v>1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26" t="s">
        <v>186</v>
      </c>
      <c r="B150" s="29">
        <v>0</v>
      </c>
      <c r="C150">
        <v>0</v>
      </c>
      <c r="D150">
        <v>1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 s="26" t="s">
        <v>187</v>
      </c>
      <c r="B151" s="29">
        <v>0</v>
      </c>
      <c r="C151">
        <v>0</v>
      </c>
      <c r="D151">
        <v>1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 s="26" t="s">
        <v>42</v>
      </c>
      <c r="B152" s="29">
        <v>0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26" t="s">
        <v>44</v>
      </c>
      <c r="B153" s="29">
        <v>0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 s="26" t="s">
        <v>52</v>
      </c>
      <c r="B154" s="29">
        <v>0</v>
      </c>
      <c r="C154">
        <v>0</v>
      </c>
      <c r="D154">
        <v>1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 s="26" t="s">
        <v>188</v>
      </c>
      <c r="B155" s="29">
        <v>0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 s="26" t="s">
        <v>51</v>
      </c>
      <c r="B156" s="29">
        <v>0</v>
      </c>
      <c r="C156">
        <v>0</v>
      </c>
      <c r="D156">
        <v>1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 s="26" t="s">
        <v>189</v>
      </c>
      <c r="B157" s="29">
        <v>0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 s="26" t="s">
        <v>190</v>
      </c>
      <c r="B158" s="29">
        <v>0</v>
      </c>
      <c r="C158">
        <v>0</v>
      </c>
      <c r="D158">
        <v>1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26" t="s">
        <v>191</v>
      </c>
      <c r="B159" s="29">
        <v>0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 s="26" t="s">
        <v>185</v>
      </c>
      <c r="B160" s="29">
        <v>0</v>
      </c>
      <c r="C160">
        <v>0</v>
      </c>
      <c r="D160">
        <v>1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 s="26" t="s">
        <v>186</v>
      </c>
      <c r="B161" s="29">
        <v>0</v>
      </c>
      <c r="C161">
        <v>0</v>
      </c>
      <c r="D161">
        <v>1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 s="26" t="s">
        <v>187</v>
      </c>
      <c r="B162" s="29">
        <v>0</v>
      </c>
      <c r="C162">
        <v>0</v>
      </c>
      <c r="D162">
        <v>1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 s="26" t="s">
        <v>42</v>
      </c>
      <c r="B163" s="29">
        <v>0</v>
      </c>
      <c r="C163">
        <v>0</v>
      </c>
      <c r="D163">
        <v>1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 s="26" t="s">
        <v>44</v>
      </c>
      <c r="B164" s="29">
        <v>0</v>
      </c>
      <c r="C164">
        <v>0</v>
      </c>
      <c r="D164">
        <v>1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26" t="s">
        <v>52</v>
      </c>
      <c r="B165" s="29">
        <v>0</v>
      </c>
      <c r="C165">
        <v>0</v>
      </c>
      <c r="D165">
        <v>1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26" t="s">
        <v>192</v>
      </c>
      <c r="B166" s="29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26" t="s">
        <v>193</v>
      </c>
      <c r="B167" s="29">
        <v>0</v>
      </c>
      <c r="C167">
        <v>0</v>
      </c>
      <c r="D167">
        <v>0</v>
      </c>
      <c r="E167">
        <v>0</v>
      </c>
      <c r="F167">
        <v>0</v>
      </c>
      <c r="G167">
        <v>1</v>
      </c>
      <c r="H167">
        <v>0</v>
      </c>
    </row>
    <row r="168" spans="1:8" x14ac:dyDescent="0.25">
      <c r="A168" s="26" t="s">
        <v>194</v>
      </c>
      <c r="B168" s="29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 s="26" t="s">
        <v>195</v>
      </c>
      <c r="B169" s="29">
        <v>0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</row>
    <row r="170" spans="1:8" x14ac:dyDescent="0.25">
      <c r="A170" s="26" t="s">
        <v>196</v>
      </c>
      <c r="B170" s="29">
        <v>0</v>
      </c>
      <c r="C170">
        <v>0</v>
      </c>
      <c r="D170">
        <v>0</v>
      </c>
      <c r="E170">
        <v>0</v>
      </c>
      <c r="F170">
        <v>0</v>
      </c>
      <c r="G170">
        <v>1</v>
      </c>
      <c r="H170">
        <v>0</v>
      </c>
    </row>
    <row r="171" spans="1:8" x14ac:dyDescent="0.25">
      <c r="A171" s="26" t="s">
        <v>197</v>
      </c>
      <c r="B171" s="29">
        <v>0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x14ac:dyDescent="0.25">
      <c r="A172" s="26" t="s">
        <v>198</v>
      </c>
      <c r="B172" s="29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26" t="s">
        <v>199</v>
      </c>
      <c r="B173" s="29">
        <v>0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26" t="s">
        <v>200</v>
      </c>
      <c r="B174" s="29">
        <v>0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26" t="s">
        <v>186</v>
      </c>
      <c r="B175" s="29">
        <v>0</v>
      </c>
      <c r="C175">
        <v>0</v>
      </c>
      <c r="D175">
        <v>1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26" t="s">
        <v>201</v>
      </c>
      <c r="B176" s="29">
        <v>0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</row>
    <row r="177" spans="1:8" x14ac:dyDescent="0.25">
      <c r="A177" s="26" t="s">
        <v>202</v>
      </c>
      <c r="B177" s="29">
        <v>0</v>
      </c>
      <c r="C177">
        <v>0</v>
      </c>
      <c r="D177">
        <v>0</v>
      </c>
      <c r="E177">
        <v>0</v>
      </c>
      <c r="F177">
        <v>0</v>
      </c>
      <c r="G177">
        <v>1</v>
      </c>
      <c r="H177">
        <v>0</v>
      </c>
    </row>
    <row r="178" spans="1:8" x14ac:dyDescent="0.25">
      <c r="A178" s="26" t="s">
        <v>203</v>
      </c>
      <c r="B178" s="29">
        <v>0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x14ac:dyDescent="0.25">
      <c r="A179" s="26" t="s">
        <v>42</v>
      </c>
      <c r="B179" s="29">
        <v>0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26" t="s">
        <v>147</v>
      </c>
      <c r="B180" s="29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 s="26" t="s">
        <v>204</v>
      </c>
      <c r="B181" s="29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 s="26" t="s">
        <v>45</v>
      </c>
      <c r="B182" s="29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 s="26" t="s">
        <v>46</v>
      </c>
      <c r="B183" s="29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 s="26" t="s">
        <v>205</v>
      </c>
      <c r="B184" s="29">
        <v>0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</row>
    <row r="185" spans="1:8" x14ac:dyDescent="0.25">
      <c r="A185" s="26" t="s">
        <v>53</v>
      </c>
      <c r="B185" s="29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 s="26" t="s">
        <v>206</v>
      </c>
      <c r="B186" s="29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x14ac:dyDescent="0.25">
      <c r="A187" s="26" t="s">
        <v>207</v>
      </c>
      <c r="B187" s="29">
        <v>0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 x14ac:dyDescent="0.25">
      <c r="A188" s="26" t="s">
        <v>208</v>
      </c>
      <c r="B188" s="29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26" t="s">
        <v>209</v>
      </c>
      <c r="B189" s="29">
        <v>0</v>
      </c>
      <c r="C189">
        <v>0</v>
      </c>
      <c r="D189">
        <v>1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26" t="s">
        <v>210</v>
      </c>
      <c r="B190" s="29">
        <v>0</v>
      </c>
      <c r="C190">
        <v>0</v>
      </c>
      <c r="D190">
        <v>1</v>
      </c>
      <c r="E190">
        <v>1</v>
      </c>
      <c r="F190">
        <v>0</v>
      </c>
      <c r="G190">
        <v>0</v>
      </c>
      <c r="H190">
        <v>0</v>
      </c>
    </row>
    <row r="191" spans="1:8" x14ac:dyDescent="0.25">
      <c r="A191" s="26" t="s">
        <v>211</v>
      </c>
      <c r="B191" s="29">
        <v>0</v>
      </c>
      <c r="C191">
        <v>0</v>
      </c>
      <c r="D191">
        <v>1</v>
      </c>
      <c r="E191">
        <v>1</v>
      </c>
      <c r="F191">
        <v>0</v>
      </c>
      <c r="G191">
        <v>0</v>
      </c>
      <c r="H191">
        <v>0</v>
      </c>
    </row>
    <row r="192" spans="1:8" x14ac:dyDescent="0.25">
      <c r="A192" s="26" t="s">
        <v>212</v>
      </c>
      <c r="B192" s="29">
        <v>0</v>
      </c>
      <c r="C192">
        <v>0</v>
      </c>
      <c r="D192">
        <v>1</v>
      </c>
      <c r="E192">
        <v>1</v>
      </c>
      <c r="F192">
        <v>0</v>
      </c>
      <c r="G192">
        <v>0</v>
      </c>
      <c r="H192">
        <v>0</v>
      </c>
    </row>
    <row r="193" spans="1:8" x14ac:dyDescent="0.25">
      <c r="A193" s="26" t="s">
        <v>46</v>
      </c>
      <c r="B193" s="29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26" t="s">
        <v>213</v>
      </c>
      <c r="B194" s="29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 s="26" t="s">
        <v>53</v>
      </c>
      <c r="B195" s="29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 s="26" t="s">
        <v>39</v>
      </c>
      <c r="B196" s="29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</sheetData>
  <conditionalFormatting sqref="A2:A196">
    <cfRule type="expression" dxfId="13" priority="1">
      <formula>AND($H2, $H$1)</formula>
    </cfRule>
    <cfRule type="expression" dxfId="12" priority="2">
      <formula>AND($G2, $G$1)</formula>
    </cfRule>
    <cfRule type="expression" dxfId="11" priority="3">
      <formula>AND($F2, $F$1)</formula>
    </cfRule>
    <cfRule type="expression" dxfId="10" priority="4">
      <formula>AND($E2, $E$1)</formula>
    </cfRule>
    <cfRule type="expression" dxfId="9" priority="5">
      <formula>AND($D2, $D$1)</formula>
    </cfRule>
    <cfRule type="expression" dxfId="8" priority="6">
      <formula>AND($C2, $C$1)</formula>
    </cfRule>
    <cfRule type="expression" dxfId="7" priority="7">
      <formula>AND($B2, $B$1)</formula>
    </cfRule>
  </conditionalFormatting>
  <dataValidations count="7">
    <dataValidation type="list" allowBlank="1" showInputMessage="1" showErrorMessage="1" promptTitle="UI Component Flag" prompt="0 - false_x000a_else true" sqref="G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ntercomponent Behavior Flag" prompt="0 - false_x000a_else true" sqref="H1">
      <formula1>Switch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5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28" t="s">
        <v>34</v>
      </c>
      <c r="B1" s="33" t="b">
        <v>1</v>
      </c>
      <c r="C1" s="36" t="b">
        <v>1</v>
      </c>
      <c r="D1" s="34" t="b">
        <v>1</v>
      </c>
      <c r="E1" s="32" t="b">
        <v>1</v>
      </c>
      <c r="F1" s="31" t="b">
        <v>1</v>
      </c>
      <c r="G1" s="30" t="b">
        <v>1</v>
      </c>
      <c r="H1" s="35" t="b">
        <v>1</v>
      </c>
    </row>
    <row r="2" spans="1:17" ht="15.75" thickTop="1" x14ac:dyDescent="0.25">
      <c r="A2" s="26" t="s">
        <v>215</v>
      </c>
      <c r="B2" s="29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J2">
        <f>COUNTA(A:A) - 1</f>
        <v>224</v>
      </c>
      <c r="K2">
        <f ca="1">SUM(OFFSET(B2, 0, 0, $J$2, 1))</f>
        <v>5</v>
      </c>
      <c r="L2">
        <f t="shared" ref="L2:Q2" ca="1" si="0">SUM(OFFSET(C2, 0, 0, $J$2, 1))</f>
        <v>0</v>
      </c>
      <c r="M2">
        <f t="shared" ca="1" si="0"/>
        <v>46</v>
      </c>
      <c r="N2">
        <f t="shared" ca="1" si="0"/>
        <v>32</v>
      </c>
      <c r="O2">
        <f t="shared" ca="1" si="0"/>
        <v>25</v>
      </c>
      <c r="P2">
        <f t="shared" ca="1" si="0"/>
        <v>61</v>
      </c>
      <c r="Q2">
        <f t="shared" ca="1" si="0"/>
        <v>21</v>
      </c>
    </row>
    <row r="3" spans="1:17" x14ac:dyDescent="0.25">
      <c r="A3" s="26" t="s">
        <v>57</v>
      </c>
      <c r="B3" s="29">
        <v>0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17" x14ac:dyDescent="0.25">
      <c r="A4" s="26" t="s">
        <v>58</v>
      </c>
      <c r="B4" s="29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26" t="s">
        <v>56</v>
      </c>
      <c r="B5" s="29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26" t="s">
        <v>61</v>
      </c>
      <c r="B6" s="29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26" t="s">
        <v>216</v>
      </c>
      <c r="B7" s="29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26" t="s">
        <v>217</v>
      </c>
      <c r="B8" s="29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26" t="s">
        <v>65</v>
      </c>
      <c r="B9" s="2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26" t="s">
        <v>67</v>
      </c>
      <c r="B10" s="29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26" t="s">
        <v>68</v>
      </c>
      <c r="B11" s="29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26" t="s">
        <v>218</v>
      </c>
      <c r="B12" s="29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26" t="s">
        <v>82</v>
      </c>
      <c r="B13" s="29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</row>
    <row r="14" spans="1:17" x14ac:dyDescent="0.25">
      <c r="A14" s="26" t="s">
        <v>53</v>
      </c>
      <c r="B14" s="29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26" t="s">
        <v>83</v>
      </c>
      <c r="B15" s="29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26" t="s">
        <v>219</v>
      </c>
      <c r="B16" s="29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</row>
    <row r="17" spans="1:8" x14ac:dyDescent="0.25">
      <c r="A17" s="26" t="s">
        <v>84</v>
      </c>
      <c r="B17" s="29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</row>
    <row r="18" spans="1:8" x14ac:dyDescent="0.25">
      <c r="A18" s="26" t="s">
        <v>85</v>
      </c>
      <c r="B18" s="29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</row>
    <row r="19" spans="1:8" x14ac:dyDescent="0.25">
      <c r="A19" s="26" t="s">
        <v>86</v>
      </c>
      <c r="B19" s="2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</row>
    <row r="20" spans="1:8" x14ac:dyDescent="0.25">
      <c r="A20" s="26" t="s">
        <v>220</v>
      </c>
      <c r="B20" s="29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1</v>
      </c>
    </row>
    <row r="21" spans="1:8" x14ac:dyDescent="0.25">
      <c r="A21" s="26" t="s">
        <v>221</v>
      </c>
      <c r="B21" s="29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1</v>
      </c>
    </row>
    <row r="22" spans="1:8" x14ac:dyDescent="0.25">
      <c r="A22" s="26" t="s">
        <v>89</v>
      </c>
      <c r="B22" s="29">
        <v>0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</row>
    <row r="23" spans="1:8" x14ac:dyDescent="0.25">
      <c r="A23" s="26" t="s">
        <v>91</v>
      </c>
      <c r="B23" s="29">
        <v>0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x14ac:dyDescent="0.25">
      <c r="A24" s="26" t="s">
        <v>222</v>
      </c>
      <c r="B24" s="29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26" t="s">
        <v>132</v>
      </c>
      <c r="B25" s="29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26" t="s">
        <v>223</v>
      </c>
      <c r="B26" s="29">
        <v>0</v>
      </c>
      <c r="C26">
        <v>0</v>
      </c>
      <c r="D26">
        <v>0</v>
      </c>
      <c r="E26">
        <v>1</v>
      </c>
      <c r="F26">
        <v>0</v>
      </c>
      <c r="G26">
        <v>1</v>
      </c>
      <c r="H26">
        <v>0</v>
      </c>
    </row>
    <row r="27" spans="1:8" x14ac:dyDescent="0.25">
      <c r="A27" s="26" t="s">
        <v>224</v>
      </c>
      <c r="B27" s="29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x14ac:dyDescent="0.25">
      <c r="A28" s="26" t="s">
        <v>225</v>
      </c>
      <c r="B28" s="29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x14ac:dyDescent="0.25">
      <c r="A29" s="26" t="s">
        <v>226</v>
      </c>
      <c r="B29" s="29">
        <v>0</v>
      </c>
      <c r="C29">
        <v>0</v>
      </c>
      <c r="D29">
        <v>0</v>
      </c>
      <c r="E29">
        <v>1</v>
      </c>
      <c r="F29">
        <v>0</v>
      </c>
      <c r="G29">
        <v>1</v>
      </c>
      <c r="H29">
        <v>0</v>
      </c>
    </row>
    <row r="30" spans="1:8" x14ac:dyDescent="0.25">
      <c r="A30" s="26" t="s">
        <v>227</v>
      </c>
      <c r="B30" s="29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</row>
    <row r="31" spans="1:8" x14ac:dyDescent="0.25">
      <c r="A31" s="26" t="s">
        <v>228</v>
      </c>
      <c r="B31" s="29">
        <v>0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</row>
    <row r="32" spans="1:8" x14ac:dyDescent="0.25">
      <c r="A32" s="26" t="s">
        <v>229</v>
      </c>
      <c r="B32" s="29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x14ac:dyDescent="0.25">
      <c r="A33" s="26" t="s">
        <v>230</v>
      </c>
      <c r="B33" s="29">
        <v>0</v>
      </c>
      <c r="C33">
        <v>0</v>
      </c>
      <c r="D33">
        <v>0</v>
      </c>
      <c r="E33">
        <v>1</v>
      </c>
      <c r="F33">
        <v>0</v>
      </c>
      <c r="G33">
        <v>1</v>
      </c>
      <c r="H33">
        <v>0</v>
      </c>
    </row>
    <row r="34" spans="1:8" x14ac:dyDescent="0.25">
      <c r="A34" s="26" t="s">
        <v>231</v>
      </c>
      <c r="B34" s="29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x14ac:dyDescent="0.25">
      <c r="A35" s="26" t="s">
        <v>232</v>
      </c>
      <c r="B35" s="29">
        <v>0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x14ac:dyDescent="0.25">
      <c r="A36" s="26" t="s">
        <v>233</v>
      </c>
      <c r="B36" s="29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x14ac:dyDescent="0.25">
      <c r="A37" s="26" t="s">
        <v>234</v>
      </c>
      <c r="B37" s="29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x14ac:dyDescent="0.25">
      <c r="A38" s="26" t="s">
        <v>235</v>
      </c>
      <c r="B38" s="29">
        <v>0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x14ac:dyDescent="0.25">
      <c r="A39" s="26" t="s">
        <v>236</v>
      </c>
      <c r="B39" s="29">
        <v>0</v>
      </c>
      <c r="C39">
        <v>0</v>
      </c>
      <c r="D39">
        <v>0</v>
      </c>
      <c r="E39">
        <v>0</v>
      </c>
      <c r="F39">
        <v>1</v>
      </c>
      <c r="G39">
        <v>0</v>
      </c>
      <c r="H39">
        <v>0</v>
      </c>
    </row>
    <row r="40" spans="1:8" x14ac:dyDescent="0.25">
      <c r="A40" s="26" t="s">
        <v>237</v>
      </c>
      <c r="B40" s="29">
        <v>0</v>
      </c>
      <c r="C40">
        <v>0</v>
      </c>
      <c r="D40">
        <v>0</v>
      </c>
      <c r="E40">
        <v>0</v>
      </c>
      <c r="F40">
        <v>1</v>
      </c>
      <c r="G40">
        <v>0</v>
      </c>
      <c r="H40">
        <v>0</v>
      </c>
    </row>
    <row r="41" spans="1:8" x14ac:dyDescent="0.25">
      <c r="A41" s="26" t="s">
        <v>238</v>
      </c>
      <c r="B41" s="29">
        <v>0</v>
      </c>
      <c r="C41">
        <v>0</v>
      </c>
      <c r="D41">
        <v>0</v>
      </c>
      <c r="E41">
        <v>0</v>
      </c>
      <c r="F41">
        <v>1</v>
      </c>
      <c r="G41">
        <v>0</v>
      </c>
      <c r="H41">
        <v>0</v>
      </c>
    </row>
    <row r="42" spans="1:8" x14ac:dyDescent="0.25">
      <c r="A42" s="26" t="s">
        <v>239</v>
      </c>
      <c r="B42" s="29">
        <v>0</v>
      </c>
      <c r="C42">
        <v>0</v>
      </c>
      <c r="D42">
        <v>0</v>
      </c>
      <c r="E42">
        <v>0</v>
      </c>
      <c r="F42">
        <v>1</v>
      </c>
      <c r="G42">
        <v>0</v>
      </c>
      <c r="H42">
        <v>0</v>
      </c>
    </row>
    <row r="43" spans="1:8" x14ac:dyDescent="0.25">
      <c r="A43" s="26" t="s">
        <v>240</v>
      </c>
      <c r="B43" s="29">
        <v>0</v>
      </c>
      <c r="C43">
        <v>0</v>
      </c>
      <c r="D43">
        <v>0</v>
      </c>
      <c r="E43">
        <v>0</v>
      </c>
      <c r="F43">
        <v>1</v>
      </c>
      <c r="G43">
        <v>0</v>
      </c>
      <c r="H43">
        <v>0</v>
      </c>
    </row>
    <row r="44" spans="1:8" x14ac:dyDescent="0.25">
      <c r="A44" s="26" t="s">
        <v>241</v>
      </c>
      <c r="B44" s="29">
        <v>0</v>
      </c>
      <c r="C44">
        <v>0</v>
      </c>
      <c r="D44">
        <v>0</v>
      </c>
      <c r="E44">
        <v>0</v>
      </c>
      <c r="F44">
        <v>1</v>
      </c>
      <c r="G44">
        <v>0</v>
      </c>
      <c r="H44">
        <v>0</v>
      </c>
    </row>
    <row r="45" spans="1:8" x14ac:dyDescent="0.25">
      <c r="A45" s="26" t="s">
        <v>242</v>
      </c>
      <c r="B45" s="29">
        <v>0</v>
      </c>
      <c r="C45">
        <v>0</v>
      </c>
      <c r="D45">
        <v>0</v>
      </c>
      <c r="E45">
        <v>0</v>
      </c>
      <c r="F45">
        <v>1</v>
      </c>
      <c r="G45">
        <v>0</v>
      </c>
      <c r="H45">
        <v>0</v>
      </c>
    </row>
    <row r="46" spans="1:8" x14ac:dyDescent="0.25">
      <c r="A46" s="26" t="s">
        <v>43</v>
      </c>
      <c r="B46" s="29">
        <v>0</v>
      </c>
      <c r="C46">
        <v>0</v>
      </c>
      <c r="D46">
        <v>0</v>
      </c>
      <c r="E46">
        <v>0</v>
      </c>
      <c r="F46">
        <v>1</v>
      </c>
      <c r="G46">
        <v>0</v>
      </c>
      <c r="H46">
        <v>0</v>
      </c>
    </row>
    <row r="47" spans="1:8" x14ac:dyDescent="0.25">
      <c r="A47" s="26" t="s">
        <v>242</v>
      </c>
      <c r="B47" s="29">
        <v>0</v>
      </c>
      <c r="C47">
        <v>0</v>
      </c>
      <c r="D47">
        <v>0</v>
      </c>
      <c r="E47">
        <v>0</v>
      </c>
      <c r="F47">
        <v>1</v>
      </c>
      <c r="G47">
        <v>0</v>
      </c>
      <c r="H47">
        <v>0</v>
      </c>
    </row>
    <row r="48" spans="1:8" x14ac:dyDescent="0.25">
      <c r="A48" s="26" t="s">
        <v>44</v>
      </c>
      <c r="B48" s="29">
        <v>0</v>
      </c>
      <c r="C48">
        <v>0</v>
      </c>
      <c r="D48">
        <v>0</v>
      </c>
      <c r="E48">
        <v>0</v>
      </c>
      <c r="F48">
        <v>1</v>
      </c>
      <c r="G48">
        <v>0</v>
      </c>
      <c r="H48">
        <v>0</v>
      </c>
    </row>
    <row r="49" spans="1:8" x14ac:dyDescent="0.25">
      <c r="A49" s="26" t="s">
        <v>45</v>
      </c>
      <c r="B49" s="29">
        <v>0</v>
      </c>
      <c r="C49">
        <v>0</v>
      </c>
      <c r="D49">
        <v>0</v>
      </c>
      <c r="E49">
        <v>0</v>
      </c>
      <c r="F49">
        <v>1</v>
      </c>
      <c r="G49">
        <v>0</v>
      </c>
      <c r="H49">
        <v>0</v>
      </c>
    </row>
    <row r="50" spans="1:8" x14ac:dyDescent="0.25">
      <c r="A50" s="26" t="s">
        <v>47</v>
      </c>
      <c r="B50" s="29">
        <v>0</v>
      </c>
      <c r="C50">
        <v>0</v>
      </c>
      <c r="D50">
        <v>0</v>
      </c>
      <c r="E50">
        <v>0</v>
      </c>
      <c r="F50">
        <v>1</v>
      </c>
      <c r="G50">
        <v>0</v>
      </c>
      <c r="H50">
        <v>0</v>
      </c>
    </row>
    <row r="51" spans="1:8" x14ac:dyDescent="0.25">
      <c r="A51" s="26" t="s">
        <v>243</v>
      </c>
      <c r="B51" s="29">
        <v>0</v>
      </c>
      <c r="C51">
        <v>0</v>
      </c>
      <c r="D51">
        <v>0</v>
      </c>
      <c r="E51">
        <v>1</v>
      </c>
      <c r="F51">
        <v>0</v>
      </c>
      <c r="G51">
        <v>1</v>
      </c>
      <c r="H51">
        <v>0</v>
      </c>
    </row>
    <row r="52" spans="1:8" x14ac:dyDescent="0.25">
      <c r="A52" s="26" t="s">
        <v>244</v>
      </c>
      <c r="B52" s="29">
        <v>0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26" t="s">
        <v>245</v>
      </c>
      <c r="B53" s="29">
        <v>0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x14ac:dyDescent="0.25">
      <c r="A54" s="26" t="s">
        <v>246</v>
      </c>
      <c r="B54" s="29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0</v>
      </c>
    </row>
    <row r="55" spans="1:8" x14ac:dyDescent="0.25">
      <c r="A55" s="26" t="s">
        <v>247</v>
      </c>
      <c r="B55" s="29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x14ac:dyDescent="0.25">
      <c r="A56" s="26" t="s">
        <v>248</v>
      </c>
      <c r="B56" s="29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x14ac:dyDescent="0.25">
      <c r="A57" s="26" t="s">
        <v>249</v>
      </c>
      <c r="B57" s="29">
        <v>0</v>
      </c>
      <c r="C57">
        <v>0</v>
      </c>
      <c r="D57">
        <v>0</v>
      </c>
      <c r="E57">
        <v>1</v>
      </c>
      <c r="F57">
        <v>0</v>
      </c>
      <c r="G57">
        <v>1</v>
      </c>
      <c r="H57">
        <v>0</v>
      </c>
    </row>
    <row r="58" spans="1:8" x14ac:dyDescent="0.25">
      <c r="A58" s="26" t="s">
        <v>250</v>
      </c>
      <c r="B58" s="29">
        <v>0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x14ac:dyDescent="0.25">
      <c r="A59" s="26" t="s">
        <v>251</v>
      </c>
      <c r="B59" s="29">
        <v>0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x14ac:dyDescent="0.25">
      <c r="A60" s="26" t="s">
        <v>252</v>
      </c>
      <c r="B60" s="29">
        <v>0</v>
      </c>
      <c r="C60">
        <v>0</v>
      </c>
      <c r="D60">
        <v>0</v>
      </c>
      <c r="E60">
        <v>1</v>
      </c>
      <c r="F60">
        <v>0</v>
      </c>
      <c r="G60">
        <v>1</v>
      </c>
      <c r="H60">
        <v>0</v>
      </c>
    </row>
    <row r="61" spans="1:8" x14ac:dyDescent="0.25">
      <c r="A61" s="26" t="s">
        <v>253</v>
      </c>
      <c r="B61" s="29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x14ac:dyDescent="0.25">
      <c r="A62" s="26" t="s">
        <v>254</v>
      </c>
      <c r="B62" s="29">
        <v>0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</row>
    <row r="63" spans="1:8" x14ac:dyDescent="0.25">
      <c r="A63" s="26" t="s">
        <v>255</v>
      </c>
      <c r="B63" s="29">
        <v>0</v>
      </c>
      <c r="C63">
        <v>0</v>
      </c>
      <c r="D63">
        <v>0</v>
      </c>
      <c r="E63">
        <v>1</v>
      </c>
      <c r="F63">
        <v>0</v>
      </c>
      <c r="G63">
        <v>1</v>
      </c>
      <c r="H63">
        <v>0</v>
      </c>
    </row>
    <row r="64" spans="1:8" x14ac:dyDescent="0.25">
      <c r="A64" s="26" t="s">
        <v>256</v>
      </c>
      <c r="B64" s="29">
        <v>0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x14ac:dyDescent="0.25">
      <c r="A65" s="26" t="s">
        <v>257</v>
      </c>
      <c r="B65" s="29">
        <v>0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</row>
    <row r="66" spans="1:8" x14ac:dyDescent="0.25">
      <c r="A66" s="26" t="s">
        <v>258</v>
      </c>
      <c r="B66" s="29">
        <v>0</v>
      </c>
      <c r="C66">
        <v>0</v>
      </c>
      <c r="D66">
        <v>0</v>
      </c>
      <c r="E66">
        <v>1</v>
      </c>
      <c r="F66">
        <v>0</v>
      </c>
      <c r="G66">
        <v>1</v>
      </c>
      <c r="H66">
        <v>0</v>
      </c>
    </row>
    <row r="67" spans="1:8" x14ac:dyDescent="0.25">
      <c r="A67" s="26" t="s">
        <v>259</v>
      </c>
      <c r="B67" s="29">
        <v>0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x14ac:dyDescent="0.25">
      <c r="A68" s="26" t="s">
        <v>260</v>
      </c>
      <c r="B68" s="29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x14ac:dyDescent="0.25">
      <c r="A69" s="26" t="s">
        <v>261</v>
      </c>
      <c r="B69" s="29">
        <v>0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</row>
    <row r="70" spans="1:8" x14ac:dyDescent="0.25">
      <c r="A70" s="26" t="s">
        <v>262</v>
      </c>
      <c r="B70" s="29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</row>
    <row r="71" spans="1:8" x14ac:dyDescent="0.25">
      <c r="A71" s="26" t="s">
        <v>263</v>
      </c>
      <c r="B71" s="29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</row>
    <row r="72" spans="1:8" x14ac:dyDescent="0.25">
      <c r="A72" s="26" t="s">
        <v>264</v>
      </c>
      <c r="B72" s="29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 s="26" t="s">
        <v>265</v>
      </c>
      <c r="B73" s="29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26" t="s">
        <v>266</v>
      </c>
      <c r="B74" s="29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</row>
    <row r="75" spans="1:8" x14ac:dyDescent="0.25">
      <c r="A75" s="26" t="s">
        <v>267</v>
      </c>
      <c r="B75" s="29">
        <v>0</v>
      </c>
      <c r="C75">
        <v>0</v>
      </c>
      <c r="D75">
        <v>1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26" t="s">
        <v>268</v>
      </c>
      <c r="B76" s="29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</row>
    <row r="77" spans="1:8" x14ac:dyDescent="0.25">
      <c r="A77" s="26" t="s">
        <v>43</v>
      </c>
      <c r="B77" s="29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26" t="s">
        <v>267</v>
      </c>
      <c r="B78" s="29">
        <v>0</v>
      </c>
      <c r="C78">
        <v>0</v>
      </c>
      <c r="D78">
        <v>1</v>
      </c>
      <c r="E78">
        <v>0</v>
      </c>
      <c r="F78">
        <v>0</v>
      </c>
      <c r="G78">
        <v>0</v>
      </c>
      <c r="H78">
        <v>0</v>
      </c>
    </row>
    <row r="79" spans="1:8" x14ac:dyDescent="0.25">
      <c r="A79" s="26" t="s">
        <v>269</v>
      </c>
      <c r="B79" s="2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1</v>
      </c>
    </row>
    <row r="80" spans="1:8" x14ac:dyDescent="0.25">
      <c r="A80" s="26" t="s">
        <v>44</v>
      </c>
      <c r="B80" s="29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26" t="s">
        <v>45</v>
      </c>
      <c r="B81" s="29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26" t="s">
        <v>47</v>
      </c>
      <c r="B82" s="29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x14ac:dyDescent="0.25">
      <c r="A83" s="26" t="s">
        <v>270</v>
      </c>
      <c r="B83" s="29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s="26" t="s">
        <v>271</v>
      </c>
      <c r="B84" s="29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26" t="s">
        <v>272</v>
      </c>
      <c r="B85" s="29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s="26" t="s">
        <v>273</v>
      </c>
      <c r="B86" s="29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26" t="s">
        <v>274</v>
      </c>
      <c r="B87" s="29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 s="26" t="s">
        <v>275</v>
      </c>
      <c r="B88" s="29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26" t="s">
        <v>276</v>
      </c>
      <c r="B89" s="2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 s="26" t="s">
        <v>277</v>
      </c>
      <c r="B90" s="29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</row>
    <row r="91" spans="1:8" x14ac:dyDescent="0.25">
      <c r="A91" s="26" t="s">
        <v>278</v>
      </c>
      <c r="B91" s="29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26" t="s">
        <v>279</v>
      </c>
      <c r="B92" s="29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</row>
    <row r="93" spans="1:8" x14ac:dyDescent="0.25">
      <c r="A93" s="26" t="s">
        <v>280</v>
      </c>
      <c r="B93" s="29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1</v>
      </c>
    </row>
    <row r="94" spans="1:8" x14ac:dyDescent="0.25">
      <c r="A94" s="26" t="s">
        <v>281</v>
      </c>
      <c r="B94" s="29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1</v>
      </c>
    </row>
    <row r="95" spans="1:8" x14ac:dyDescent="0.25">
      <c r="A95" s="26" t="s">
        <v>45</v>
      </c>
      <c r="B95" s="29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1</v>
      </c>
    </row>
    <row r="96" spans="1:8" x14ac:dyDescent="0.25">
      <c r="A96" s="26" t="s">
        <v>46</v>
      </c>
      <c r="B96" s="29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1</v>
      </c>
    </row>
    <row r="97" spans="1:8" x14ac:dyDescent="0.25">
      <c r="A97" s="26" t="s">
        <v>282</v>
      </c>
      <c r="B97" s="29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s="26" t="s">
        <v>283</v>
      </c>
      <c r="B98" s="29">
        <v>0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x14ac:dyDescent="0.25">
      <c r="A99" s="26" t="s">
        <v>284</v>
      </c>
      <c r="B99" s="29">
        <v>0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x14ac:dyDescent="0.25">
      <c r="A100" s="26" t="s">
        <v>285</v>
      </c>
      <c r="B100" s="29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1</v>
      </c>
    </row>
    <row r="101" spans="1:8" x14ac:dyDescent="0.25">
      <c r="A101" s="26" t="s">
        <v>286</v>
      </c>
      <c r="B101" s="29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1</v>
      </c>
    </row>
    <row r="102" spans="1:8" x14ac:dyDescent="0.25">
      <c r="A102" s="26" t="s">
        <v>53</v>
      </c>
      <c r="B102" s="29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 s="26" t="s">
        <v>287</v>
      </c>
      <c r="B103" s="29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26" t="s">
        <v>288</v>
      </c>
      <c r="B104" s="29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</row>
    <row r="105" spans="1:8" x14ac:dyDescent="0.25">
      <c r="A105" s="26" t="s">
        <v>129</v>
      </c>
      <c r="B105" s="29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1</v>
      </c>
    </row>
    <row r="106" spans="1:8" x14ac:dyDescent="0.25">
      <c r="A106" s="26" t="s">
        <v>289</v>
      </c>
      <c r="B106" s="29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1</v>
      </c>
    </row>
    <row r="107" spans="1:8" x14ac:dyDescent="0.25">
      <c r="A107" s="26" t="s">
        <v>290</v>
      </c>
      <c r="B107" s="29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1</v>
      </c>
    </row>
    <row r="108" spans="1:8" x14ac:dyDescent="0.25">
      <c r="A108" s="26" t="s">
        <v>130</v>
      </c>
      <c r="B108" s="29">
        <v>0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x14ac:dyDescent="0.25">
      <c r="A109" s="26" t="s">
        <v>131</v>
      </c>
      <c r="B109" s="29">
        <v>0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x14ac:dyDescent="0.25">
      <c r="A110" s="26" t="s">
        <v>291</v>
      </c>
      <c r="B110" s="29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26" t="s">
        <v>292</v>
      </c>
      <c r="B111" s="29">
        <v>0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x14ac:dyDescent="0.25">
      <c r="A112" s="26" t="s">
        <v>293</v>
      </c>
      <c r="B112" s="29">
        <v>0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x14ac:dyDescent="0.25">
      <c r="A113" s="26" t="s">
        <v>294</v>
      </c>
      <c r="B113" s="29">
        <v>0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x14ac:dyDescent="0.25">
      <c r="A114" s="26" t="s">
        <v>295</v>
      </c>
      <c r="B114" s="29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26" t="s">
        <v>54</v>
      </c>
      <c r="B115" s="29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 s="26" t="s">
        <v>296</v>
      </c>
      <c r="B116" s="29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 s="26" t="s">
        <v>297</v>
      </c>
      <c r="B117" s="29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x14ac:dyDescent="0.25">
      <c r="A118" s="26" t="s">
        <v>298</v>
      </c>
      <c r="B118" s="29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 s="26" t="s">
        <v>45</v>
      </c>
      <c r="B119" s="29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 s="26" t="s">
        <v>299</v>
      </c>
      <c r="B120" s="29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26" t="s">
        <v>300</v>
      </c>
      <c r="B121" s="29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 s="26" t="s">
        <v>301</v>
      </c>
      <c r="B122" s="29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26" t="s">
        <v>302</v>
      </c>
      <c r="B123" s="29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26" t="s">
        <v>303</v>
      </c>
      <c r="B124" s="29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26" t="s">
        <v>304</v>
      </c>
      <c r="B125" s="29">
        <v>0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</row>
    <row r="126" spans="1:8" x14ac:dyDescent="0.25">
      <c r="A126" s="26" t="s">
        <v>305</v>
      </c>
      <c r="B126" s="29">
        <v>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</row>
    <row r="127" spans="1:8" x14ac:dyDescent="0.25">
      <c r="A127" s="26" t="s">
        <v>306</v>
      </c>
      <c r="B127" s="29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</row>
    <row r="128" spans="1:8" x14ac:dyDescent="0.25">
      <c r="A128" s="26" t="s">
        <v>307</v>
      </c>
      <c r="B128" s="29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26" t="s">
        <v>308</v>
      </c>
      <c r="B129" s="29">
        <v>0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x14ac:dyDescent="0.25">
      <c r="A130" s="26" t="s">
        <v>309</v>
      </c>
      <c r="B130" s="29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 s="26" t="s">
        <v>310</v>
      </c>
      <c r="B131" s="29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26" t="s">
        <v>311</v>
      </c>
      <c r="B132" s="29">
        <v>0</v>
      </c>
      <c r="C132">
        <v>0</v>
      </c>
      <c r="D132">
        <v>0</v>
      </c>
      <c r="E132">
        <v>0</v>
      </c>
      <c r="F132">
        <v>0</v>
      </c>
      <c r="G132">
        <v>1</v>
      </c>
      <c r="H132">
        <v>0</v>
      </c>
    </row>
    <row r="133" spans="1:8" x14ac:dyDescent="0.25">
      <c r="A133" s="26" t="s">
        <v>312</v>
      </c>
      <c r="B133" s="29">
        <v>0</v>
      </c>
      <c r="C133">
        <v>0</v>
      </c>
      <c r="D133">
        <v>0</v>
      </c>
      <c r="E133">
        <v>0</v>
      </c>
      <c r="F133">
        <v>0</v>
      </c>
      <c r="G133">
        <v>1</v>
      </c>
      <c r="H133">
        <v>0</v>
      </c>
    </row>
    <row r="134" spans="1:8" x14ac:dyDescent="0.25">
      <c r="A134" s="26" t="s">
        <v>305</v>
      </c>
      <c r="B134" s="29">
        <v>0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</row>
    <row r="135" spans="1:8" x14ac:dyDescent="0.25">
      <c r="A135" s="26" t="s">
        <v>313</v>
      </c>
      <c r="B135" s="29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0</v>
      </c>
    </row>
    <row r="136" spans="1:8" x14ac:dyDescent="0.25">
      <c r="A136" s="26" t="s">
        <v>314</v>
      </c>
      <c r="B136" s="29">
        <v>0</v>
      </c>
      <c r="C136">
        <v>0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 x14ac:dyDescent="0.25">
      <c r="A137" s="26" t="s">
        <v>307</v>
      </c>
      <c r="B137" s="29">
        <v>0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</row>
    <row r="138" spans="1:8" x14ac:dyDescent="0.25">
      <c r="A138" s="26" t="s">
        <v>308</v>
      </c>
      <c r="B138" s="29">
        <v>0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</row>
    <row r="139" spans="1:8" x14ac:dyDescent="0.25">
      <c r="A139" s="26" t="s">
        <v>309</v>
      </c>
      <c r="B139" s="2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 s="26" t="s">
        <v>315</v>
      </c>
      <c r="B140" s="29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 s="26" t="s">
        <v>316</v>
      </c>
      <c r="B141" s="29">
        <v>0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0</v>
      </c>
    </row>
    <row r="142" spans="1:8" x14ac:dyDescent="0.25">
      <c r="A142" s="26" t="s">
        <v>317</v>
      </c>
      <c r="B142" s="29">
        <v>0</v>
      </c>
      <c r="C142">
        <v>0</v>
      </c>
      <c r="D142">
        <v>0</v>
      </c>
      <c r="E142">
        <v>0</v>
      </c>
      <c r="F142">
        <v>0</v>
      </c>
      <c r="G142">
        <v>1</v>
      </c>
      <c r="H142">
        <v>0</v>
      </c>
    </row>
    <row r="143" spans="1:8" x14ac:dyDescent="0.25">
      <c r="A143" s="26" t="s">
        <v>305</v>
      </c>
      <c r="B143" s="29">
        <v>0</v>
      </c>
      <c r="C143">
        <v>0</v>
      </c>
      <c r="D143">
        <v>0</v>
      </c>
      <c r="E143">
        <v>1</v>
      </c>
      <c r="F143">
        <v>0</v>
      </c>
      <c r="G143">
        <v>0</v>
      </c>
      <c r="H143">
        <v>0</v>
      </c>
    </row>
    <row r="144" spans="1:8" x14ac:dyDescent="0.25">
      <c r="A144" s="26" t="s">
        <v>318</v>
      </c>
      <c r="B144" s="29">
        <v>0</v>
      </c>
      <c r="C144">
        <v>0</v>
      </c>
      <c r="D144">
        <v>0</v>
      </c>
      <c r="E144">
        <v>1</v>
      </c>
      <c r="F144">
        <v>0</v>
      </c>
      <c r="G144">
        <v>0</v>
      </c>
      <c r="H144">
        <v>0</v>
      </c>
    </row>
    <row r="145" spans="1:8" x14ac:dyDescent="0.25">
      <c r="A145" s="26" t="s">
        <v>314</v>
      </c>
      <c r="B145" s="29">
        <v>0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0</v>
      </c>
    </row>
    <row r="146" spans="1:8" x14ac:dyDescent="0.25">
      <c r="A146" s="26" t="s">
        <v>307</v>
      </c>
      <c r="B146" s="29">
        <v>0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</row>
    <row r="147" spans="1:8" x14ac:dyDescent="0.25">
      <c r="A147" s="26" t="s">
        <v>308</v>
      </c>
      <c r="B147" s="29">
        <v>0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x14ac:dyDescent="0.25">
      <c r="A148" s="26" t="s">
        <v>309</v>
      </c>
      <c r="B148" s="29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 s="26" t="s">
        <v>319</v>
      </c>
      <c r="B149" s="2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26" t="s">
        <v>320</v>
      </c>
      <c r="B150" s="29">
        <v>0</v>
      </c>
      <c r="C150">
        <v>0</v>
      </c>
      <c r="D150">
        <v>0</v>
      </c>
      <c r="E150">
        <v>0</v>
      </c>
      <c r="F150">
        <v>0</v>
      </c>
      <c r="G150">
        <v>1</v>
      </c>
      <c r="H150">
        <v>0</v>
      </c>
    </row>
    <row r="151" spans="1:8" x14ac:dyDescent="0.25">
      <c r="A151" s="26" t="s">
        <v>305</v>
      </c>
      <c r="B151" s="29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8" x14ac:dyDescent="0.25">
      <c r="A152" s="26" t="s">
        <v>321</v>
      </c>
      <c r="B152" s="29">
        <v>0</v>
      </c>
      <c r="C152">
        <v>0</v>
      </c>
      <c r="D152">
        <v>0</v>
      </c>
      <c r="E152">
        <v>1</v>
      </c>
      <c r="F152">
        <v>0</v>
      </c>
      <c r="G152">
        <v>0</v>
      </c>
      <c r="H152">
        <v>0</v>
      </c>
    </row>
    <row r="153" spans="1:8" x14ac:dyDescent="0.25">
      <c r="A153" s="26" t="s">
        <v>314</v>
      </c>
      <c r="B153" s="29">
        <v>0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</row>
    <row r="154" spans="1:8" x14ac:dyDescent="0.25">
      <c r="A154" s="26" t="s">
        <v>307</v>
      </c>
      <c r="B154" s="29">
        <v>0</v>
      </c>
      <c r="C154">
        <v>0</v>
      </c>
      <c r="D154">
        <v>0</v>
      </c>
      <c r="E154">
        <v>0</v>
      </c>
      <c r="F154">
        <v>0</v>
      </c>
      <c r="G154">
        <v>1</v>
      </c>
      <c r="H154">
        <v>0</v>
      </c>
    </row>
    <row r="155" spans="1:8" x14ac:dyDescent="0.25">
      <c r="A155" s="26" t="s">
        <v>322</v>
      </c>
      <c r="B155" s="29">
        <v>0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</row>
    <row r="156" spans="1:8" x14ac:dyDescent="0.25">
      <c r="A156" s="26" t="s">
        <v>323</v>
      </c>
      <c r="B156" s="29">
        <v>0</v>
      </c>
      <c r="C156">
        <v>0</v>
      </c>
      <c r="D156">
        <v>0</v>
      </c>
      <c r="E156">
        <v>0</v>
      </c>
      <c r="F156">
        <v>1</v>
      </c>
      <c r="G156">
        <v>0</v>
      </c>
      <c r="H156">
        <v>0</v>
      </c>
    </row>
    <row r="157" spans="1:8" x14ac:dyDescent="0.25">
      <c r="A157" s="26" t="s">
        <v>324</v>
      </c>
      <c r="B157" s="29">
        <v>0</v>
      </c>
      <c r="C157">
        <v>0</v>
      </c>
      <c r="D157">
        <v>0</v>
      </c>
      <c r="E157">
        <v>0</v>
      </c>
      <c r="F157">
        <v>1</v>
      </c>
      <c r="G157">
        <v>0</v>
      </c>
      <c r="H157">
        <v>0</v>
      </c>
    </row>
    <row r="158" spans="1:8" x14ac:dyDescent="0.25">
      <c r="A158" s="26" t="s">
        <v>325</v>
      </c>
      <c r="B158" s="29">
        <v>0</v>
      </c>
      <c r="C158">
        <v>0</v>
      </c>
      <c r="D158">
        <v>0</v>
      </c>
      <c r="E158">
        <v>0</v>
      </c>
      <c r="F158">
        <v>1</v>
      </c>
      <c r="G158">
        <v>0</v>
      </c>
      <c r="H158">
        <v>0</v>
      </c>
    </row>
    <row r="159" spans="1:8" x14ac:dyDescent="0.25">
      <c r="A159" s="26" t="s">
        <v>326</v>
      </c>
      <c r="B159" s="29">
        <v>0</v>
      </c>
      <c r="C159">
        <v>0</v>
      </c>
      <c r="D159">
        <v>0</v>
      </c>
      <c r="E159">
        <v>0</v>
      </c>
      <c r="F159">
        <v>1</v>
      </c>
      <c r="G159">
        <v>0</v>
      </c>
      <c r="H159">
        <v>0</v>
      </c>
    </row>
    <row r="160" spans="1:8" x14ac:dyDescent="0.25">
      <c r="A160" s="26" t="s">
        <v>327</v>
      </c>
      <c r="B160" s="29">
        <v>0</v>
      </c>
      <c r="C160">
        <v>0</v>
      </c>
      <c r="D160">
        <v>0</v>
      </c>
      <c r="E160">
        <v>0</v>
      </c>
      <c r="F160">
        <v>1</v>
      </c>
      <c r="G160">
        <v>0</v>
      </c>
      <c r="H160">
        <v>0</v>
      </c>
    </row>
    <row r="161" spans="1:8" x14ac:dyDescent="0.25">
      <c r="A161" s="26" t="s">
        <v>328</v>
      </c>
      <c r="B161" s="29">
        <v>0</v>
      </c>
      <c r="C161">
        <v>0</v>
      </c>
      <c r="D161">
        <v>0</v>
      </c>
      <c r="E161">
        <v>0</v>
      </c>
      <c r="F161">
        <v>1</v>
      </c>
      <c r="G161">
        <v>0</v>
      </c>
      <c r="H161">
        <v>0</v>
      </c>
    </row>
    <row r="162" spans="1:8" x14ac:dyDescent="0.25">
      <c r="A162" s="26" t="s">
        <v>329</v>
      </c>
      <c r="B162" s="29">
        <v>0</v>
      </c>
      <c r="C162">
        <v>0</v>
      </c>
      <c r="D162">
        <v>0</v>
      </c>
      <c r="E162">
        <v>0</v>
      </c>
      <c r="F162">
        <v>1</v>
      </c>
      <c r="G162">
        <v>0</v>
      </c>
      <c r="H162">
        <v>0</v>
      </c>
    </row>
    <row r="163" spans="1:8" x14ac:dyDescent="0.25">
      <c r="A163" s="26" t="s">
        <v>330</v>
      </c>
      <c r="B163" s="29">
        <v>0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0</v>
      </c>
    </row>
    <row r="164" spans="1:8" x14ac:dyDescent="0.25">
      <c r="A164" s="26" t="s">
        <v>329</v>
      </c>
      <c r="B164" s="29">
        <v>0</v>
      </c>
      <c r="C164">
        <v>0</v>
      </c>
      <c r="D164">
        <v>0</v>
      </c>
      <c r="E164">
        <v>0</v>
      </c>
      <c r="F164">
        <v>1</v>
      </c>
      <c r="G164">
        <v>0</v>
      </c>
      <c r="H164">
        <v>0</v>
      </c>
    </row>
    <row r="165" spans="1:8" x14ac:dyDescent="0.25">
      <c r="A165" s="26" t="s">
        <v>49</v>
      </c>
      <c r="B165" s="29">
        <v>0</v>
      </c>
      <c r="C165">
        <v>0</v>
      </c>
      <c r="D165">
        <v>0</v>
      </c>
      <c r="E165">
        <v>0</v>
      </c>
      <c r="F165">
        <v>1</v>
      </c>
      <c r="G165">
        <v>0</v>
      </c>
      <c r="H165">
        <v>0</v>
      </c>
    </row>
    <row r="166" spans="1:8" x14ac:dyDescent="0.25">
      <c r="A166" s="26" t="s">
        <v>48</v>
      </c>
      <c r="B166" s="29">
        <v>0</v>
      </c>
      <c r="C166">
        <v>0</v>
      </c>
      <c r="D166">
        <v>0</v>
      </c>
      <c r="E166">
        <v>0</v>
      </c>
      <c r="F166">
        <v>1</v>
      </c>
      <c r="G166">
        <v>0</v>
      </c>
      <c r="H166">
        <v>0</v>
      </c>
    </row>
    <row r="167" spans="1:8" x14ac:dyDescent="0.25">
      <c r="A167" s="26" t="s">
        <v>331</v>
      </c>
      <c r="B167" s="29">
        <v>0</v>
      </c>
      <c r="C167">
        <v>0</v>
      </c>
      <c r="D167">
        <v>0</v>
      </c>
      <c r="E167">
        <v>0</v>
      </c>
      <c r="F167">
        <v>1</v>
      </c>
      <c r="G167">
        <v>0</v>
      </c>
      <c r="H167">
        <v>0</v>
      </c>
    </row>
    <row r="168" spans="1:8" x14ac:dyDescent="0.25">
      <c r="A168" s="26" t="s">
        <v>308</v>
      </c>
      <c r="B168" s="29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x14ac:dyDescent="0.25">
      <c r="A169" s="26" t="s">
        <v>309</v>
      </c>
      <c r="B169" s="2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 s="26" t="s">
        <v>42</v>
      </c>
      <c r="B170" s="29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 s="26" t="s">
        <v>44</v>
      </c>
      <c r="B171" s="29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 s="26" t="s">
        <v>332</v>
      </c>
      <c r="B172" s="29">
        <v>0</v>
      </c>
      <c r="C172">
        <v>0</v>
      </c>
      <c r="D172">
        <v>0</v>
      </c>
      <c r="E172">
        <v>0</v>
      </c>
      <c r="F172">
        <v>0</v>
      </c>
      <c r="G172">
        <v>1</v>
      </c>
      <c r="H172">
        <v>0</v>
      </c>
    </row>
    <row r="173" spans="1:8" x14ac:dyDescent="0.25">
      <c r="A173" s="26" t="s">
        <v>45</v>
      </c>
      <c r="B173" s="29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26" t="s">
        <v>47</v>
      </c>
      <c r="B174" s="29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26" t="s">
        <v>53</v>
      </c>
      <c r="B175" s="29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26" t="s">
        <v>206</v>
      </c>
      <c r="B176" s="29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 s="26" t="s">
        <v>207</v>
      </c>
      <c r="B177" s="29">
        <v>0</v>
      </c>
      <c r="C177">
        <v>0</v>
      </c>
      <c r="D177">
        <v>0</v>
      </c>
      <c r="E177">
        <v>1</v>
      </c>
      <c r="F177">
        <v>0</v>
      </c>
      <c r="G177">
        <v>0</v>
      </c>
      <c r="H177">
        <v>0</v>
      </c>
    </row>
    <row r="178" spans="1:8" x14ac:dyDescent="0.25">
      <c r="A178" s="26" t="s">
        <v>208</v>
      </c>
      <c r="B178" s="29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 s="26" t="s">
        <v>209</v>
      </c>
      <c r="B179" s="29">
        <v>0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26" t="s">
        <v>333</v>
      </c>
      <c r="B180" s="29">
        <v>0</v>
      </c>
      <c r="C180">
        <v>0</v>
      </c>
      <c r="D180">
        <v>1</v>
      </c>
      <c r="E180">
        <v>1</v>
      </c>
      <c r="F180">
        <v>0</v>
      </c>
      <c r="G180">
        <v>0</v>
      </c>
      <c r="H180">
        <v>0</v>
      </c>
    </row>
    <row r="181" spans="1:8" x14ac:dyDescent="0.25">
      <c r="A181" s="26" t="s">
        <v>334</v>
      </c>
      <c r="B181" s="29">
        <v>0</v>
      </c>
      <c r="C181">
        <v>0</v>
      </c>
      <c r="D181">
        <v>1</v>
      </c>
      <c r="E181">
        <v>1</v>
      </c>
      <c r="F181">
        <v>0</v>
      </c>
      <c r="G181">
        <v>0</v>
      </c>
      <c r="H181">
        <v>0</v>
      </c>
    </row>
    <row r="182" spans="1:8" x14ac:dyDescent="0.25">
      <c r="A182" s="26" t="s">
        <v>335</v>
      </c>
      <c r="B182" s="29">
        <v>0</v>
      </c>
      <c r="C182">
        <v>0</v>
      </c>
      <c r="D182">
        <v>1</v>
      </c>
      <c r="E182">
        <v>1</v>
      </c>
      <c r="F182">
        <v>0</v>
      </c>
      <c r="G182">
        <v>0</v>
      </c>
      <c r="H182">
        <v>0</v>
      </c>
    </row>
    <row r="183" spans="1:8" x14ac:dyDescent="0.25">
      <c r="A183" s="26" t="s">
        <v>336</v>
      </c>
      <c r="B183" s="29">
        <v>0</v>
      </c>
      <c r="C183">
        <v>0</v>
      </c>
      <c r="D183">
        <v>1</v>
      </c>
      <c r="E183">
        <v>1</v>
      </c>
      <c r="F183">
        <v>0</v>
      </c>
      <c r="G183">
        <v>0</v>
      </c>
      <c r="H183">
        <v>0</v>
      </c>
    </row>
    <row r="184" spans="1:8" x14ac:dyDescent="0.25">
      <c r="A184" s="26" t="s">
        <v>337</v>
      </c>
      <c r="B184" s="29">
        <v>0</v>
      </c>
      <c r="C184">
        <v>0</v>
      </c>
      <c r="D184">
        <v>1</v>
      </c>
      <c r="E184">
        <v>1</v>
      </c>
      <c r="F184">
        <v>0</v>
      </c>
      <c r="G184">
        <v>0</v>
      </c>
      <c r="H184">
        <v>0</v>
      </c>
    </row>
    <row r="185" spans="1:8" x14ac:dyDescent="0.25">
      <c r="A185" s="26" t="s">
        <v>338</v>
      </c>
      <c r="B185" s="29">
        <v>0</v>
      </c>
      <c r="C185">
        <v>0</v>
      </c>
      <c r="D185">
        <v>1</v>
      </c>
      <c r="E185">
        <v>1</v>
      </c>
      <c r="F185">
        <v>0</v>
      </c>
      <c r="G185">
        <v>0</v>
      </c>
      <c r="H185">
        <v>0</v>
      </c>
    </row>
    <row r="186" spans="1:8" x14ac:dyDescent="0.25">
      <c r="A186" s="26" t="s">
        <v>339</v>
      </c>
      <c r="B186" s="29">
        <v>0</v>
      </c>
      <c r="C186">
        <v>0</v>
      </c>
      <c r="D186">
        <v>1</v>
      </c>
      <c r="E186">
        <v>1</v>
      </c>
      <c r="F186">
        <v>0</v>
      </c>
      <c r="G186">
        <v>0</v>
      </c>
      <c r="H186">
        <v>0</v>
      </c>
    </row>
    <row r="187" spans="1:8" x14ac:dyDescent="0.25">
      <c r="A187" s="26" t="s">
        <v>340</v>
      </c>
      <c r="B187" s="29">
        <v>0</v>
      </c>
      <c r="C187">
        <v>0</v>
      </c>
      <c r="D187">
        <v>1</v>
      </c>
      <c r="E187">
        <v>1</v>
      </c>
      <c r="F187">
        <v>0</v>
      </c>
      <c r="G187">
        <v>0</v>
      </c>
      <c r="H187">
        <v>0</v>
      </c>
    </row>
    <row r="188" spans="1:8" x14ac:dyDescent="0.25">
      <c r="A188" s="26" t="s">
        <v>341</v>
      </c>
      <c r="B188" s="29">
        <v>0</v>
      </c>
      <c r="C188">
        <v>0</v>
      </c>
      <c r="D188">
        <v>1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26" t="s">
        <v>342</v>
      </c>
      <c r="B189" s="29">
        <v>0</v>
      </c>
      <c r="C189">
        <v>0</v>
      </c>
      <c r="D189">
        <v>1</v>
      </c>
      <c r="E189">
        <v>1</v>
      </c>
      <c r="F189">
        <v>0</v>
      </c>
      <c r="G189">
        <v>0</v>
      </c>
      <c r="H189">
        <v>0</v>
      </c>
    </row>
    <row r="190" spans="1:8" x14ac:dyDescent="0.25">
      <c r="A190" s="26" t="s">
        <v>343</v>
      </c>
      <c r="B190" s="29">
        <v>0</v>
      </c>
      <c r="C190">
        <v>0</v>
      </c>
      <c r="D190">
        <v>1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 s="26" t="s">
        <v>344</v>
      </c>
      <c r="B191" s="29">
        <v>0</v>
      </c>
      <c r="C191">
        <v>0</v>
      </c>
      <c r="D191">
        <v>1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26" t="s">
        <v>345</v>
      </c>
      <c r="B192" s="29">
        <v>0</v>
      </c>
      <c r="C192">
        <v>0</v>
      </c>
      <c r="D192">
        <v>1</v>
      </c>
      <c r="E192">
        <v>1</v>
      </c>
      <c r="F192">
        <v>0</v>
      </c>
      <c r="G192">
        <v>0</v>
      </c>
      <c r="H192">
        <v>0</v>
      </c>
    </row>
    <row r="193" spans="1:8" x14ac:dyDescent="0.25">
      <c r="A193" s="26" t="s">
        <v>44</v>
      </c>
      <c r="B193" s="29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26" t="s">
        <v>346</v>
      </c>
      <c r="B194" s="29">
        <v>0</v>
      </c>
      <c r="C194">
        <v>0</v>
      </c>
      <c r="D194">
        <v>1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 s="26" t="s">
        <v>347</v>
      </c>
      <c r="B195" s="29">
        <v>0</v>
      </c>
      <c r="C195">
        <v>0</v>
      </c>
      <c r="D195">
        <v>1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 s="26" t="s">
        <v>348</v>
      </c>
      <c r="B196" s="29">
        <v>0</v>
      </c>
      <c r="C196">
        <v>0</v>
      </c>
      <c r="D196">
        <v>1</v>
      </c>
      <c r="E196">
        <v>1</v>
      </c>
      <c r="F196">
        <v>0</v>
      </c>
      <c r="G196">
        <v>0</v>
      </c>
      <c r="H196">
        <v>0</v>
      </c>
    </row>
    <row r="197" spans="1:8" x14ac:dyDescent="0.25">
      <c r="A197" s="26" t="s">
        <v>349</v>
      </c>
      <c r="B197" s="29">
        <v>0</v>
      </c>
      <c r="C197">
        <v>0</v>
      </c>
      <c r="D197">
        <v>1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26" t="s">
        <v>350</v>
      </c>
      <c r="B198" s="29">
        <v>0</v>
      </c>
      <c r="C198">
        <v>0</v>
      </c>
      <c r="D198">
        <v>1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 s="26" t="s">
        <v>351</v>
      </c>
      <c r="B199" s="29">
        <v>0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 s="26" t="s">
        <v>352</v>
      </c>
      <c r="B200" s="29">
        <v>0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26" t="s">
        <v>353</v>
      </c>
      <c r="B201" s="29">
        <v>0</v>
      </c>
      <c r="C201">
        <v>0</v>
      </c>
      <c r="D201">
        <v>1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 s="26" t="s">
        <v>354</v>
      </c>
      <c r="B202" s="29">
        <v>0</v>
      </c>
      <c r="C202">
        <v>0</v>
      </c>
      <c r="D202">
        <v>1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26" t="s">
        <v>355</v>
      </c>
      <c r="B203" s="29">
        <v>0</v>
      </c>
      <c r="C203">
        <v>0</v>
      </c>
      <c r="D203">
        <v>1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 s="26" t="s">
        <v>356</v>
      </c>
      <c r="B204" s="29">
        <v>0</v>
      </c>
      <c r="C204">
        <v>0</v>
      </c>
      <c r="D204">
        <v>1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 s="26" t="s">
        <v>357</v>
      </c>
      <c r="B205" s="29">
        <v>0</v>
      </c>
      <c r="C205">
        <v>0</v>
      </c>
      <c r="D205">
        <v>1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 s="26" t="s">
        <v>358</v>
      </c>
      <c r="B206" s="29">
        <v>0</v>
      </c>
      <c r="C206">
        <v>0</v>
      </c>
      <c r="D206">
        <v>1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 s="26" t="s">
        <v>359</v>
      </c>
      <c r="B207" s="29">
        <v>0</v>
      </c>
      <c r="C207">
        <v>0</v>
      </c>
      <c r="D207">
        <v>1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 s="26" t="s">
        <v>357</v>
      </c>
      <c r="B208" s="29">
        <v>0</v>
      </c>
      <c r="C208">
        <v>0</v>
      </c>
      <c r="D208">
        <v>1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 s="26" t="s">
        <v>360</v>
      </c>
      <c r="B209" s="29">
        <v>0</v>
      </c>
      <c r="C209">
        <v>0</v>
      </c>
      <c r="D209">
        <v>1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 s="26" t="s">
        <v>361</v>
      </c>
      <c r="B210" s="29">
        <v>0</v>
      </c>
      <c r="C210">
        <v>0</v>
      </c>
      <c r="D210">
        <v>1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 s="26" t="s">
        <v>357</v>
      </c>
      <c r="B211" s="29">
        <v>0</v>
      </c>
      <c r="C211">
        <v>0</v>
      </c>
      <c r="D211">
        <v>1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s="26" t="s">
        <v>362</v>
      </c>
      <c r="B212" s="29">
        <v>0</v>
      </c>
      <c r="C212">
        <v>0</v>
      </c>
      <c r="D212">
        <v>1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 s="26" t="s">
        <v>363</v>
      </c>
      <c r="B213" s="29">
        <v>0</v>
      </c>
      <c r="C213">
        <v>0</v>
      </c>
      <c r="D213">
        <v>1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26" t="s">
        <v>357</v>
      </c>
      <c r="B214" s="29">
        <v>0</v>
      </c>
      <c r="C214">
        <v>0</v>
      </c>
      <c r="D214">
        <v>1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26" t="s">
        <v>364</v>
      </c>
      <c r="B215" s="29">
        <v>0</v>
      </c>
      <c r="C215">
        <v>0</v>
      </c>
      <c r="D215">
        <v>1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 s="26" t="s">
        <v>49</v>
      </c>
      <c r="B216" s="29">
        <v>0</v>
      </c>
      <c r="C216">
        <v>0</v>
      </c>
      <c r="D216">
        <v>1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 s="26" t="s">
        <v>48</v>
      </c>
      <c r="B217" s="29">
        <v>0</v>
      </c>
      <c r="C217">
        <v>0</v>
      </c>
      <c r="D217">
        <v>1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 s="26" t="s">
        <v>50</v>
      </c>
      <c r="B218" s="29">
        <v>0</v>
      </c>
      <c r="C218">
        <v>0</v>
      </c>
      <c r="D218">
        <v>1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 s="26" t="s">
        <v>42</v>
      </c>
      <c r="B219" s="29">
        <v>0</v>
      </c>
      <c r="C219">
        <v>0</v>
      </c>
      <c r="D219">
        <v>1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 s="26" t="s">
        <v>44</v>
      </c>
      <c r="B220" s="29">
        <v>0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 s="26" t="s">
        <v>45</v>
      </c>
      <c r="B221" s="29">
        <v>0</v>
      </c>
      <c r="C221">
        <v>0</v>
      </c>
      <c r="D221">
        <v>1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 s="26" t="s">
        <v>46</v>
      </c>
      <c r="B222" s="29">
        <v>0</v>
      </c>
      <c r="C222">
        <v>0</v>
      </c>
      <c r="D222">
        <v>1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 s="26" t="s">
        <v>213</v>
      </c>
      <c r="B223" s="29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 s="26" t="s">
        <v>53</v>
      </c>
      <c r="B224" s="29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 s="26" t="s">
        <v>39</v>
      </c>
      <c r="B225" s="29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</sheetData>
  <conditionalFormatting sqref="A2:A225">
    <cfRule type="expression" dxfId="6" priority="1">
      <formula>AND($H2, $H$1)</formula>
    </cfRule>
    <cfRule type="expression" dxfId="5" priority="2">
      <formula>AND($G2, $G$1)</formula>
    </cfRule>
    <cfRule type="expression" dxfId="4" priority="3">
      <formula>AND($F2, $F$1)</formula>
    </cfRule>
    <cfRule type="expression" dxfId="3" priority="4">
      <formula>AND($E2, $E$1)</formula>
    </cfRule>
    <cfRule type="expression" dxfId="2" priority="5">
      <formula>AND($D2, $D$1)</formula>
    </cfRule>
    <cfRule type="expression" dxfId="1" priority="6">
      <formula>AND($C2, $C$1)</formula>
    </cfRule>
    <cfRule type="expression" dxfId="0" priority="7">
      <formula>AND($B2, $B$1)</formula>
    </cfRule>
  </conditionalFormatting>
  <dataValidations count="7">
    <dataValidation type="list" allowBlank="1" showInputMessage="1" showErrorMessage="1" promptTitle="Intercomponent Behavior Flag" prompt="0 - false_x000a_else true" sqref="H1">
      <formula1>Switch</formula1>
    </dataValidation>
    <dataValidation type="list" allowBlank="1" showInputMessage="1" showErrorMessage="1" promptTitle="Template Related Flag" prompt="0 - false_x000a_else true_x000a_" sqref="B1">
      <formula1>Switch</formula1>
    </dataValidation>
    <dataValidation type="list" allowBlank="1" showInputMessage="1" showErrorMessage="1" promptTitle="Icomperhensible Flag" prompt="0 - false_x000a_else true" sqref="C1">
      <formula1>Switch</formula1>
    </dataValidation>
    <dataValidation type="list" allowBlank="1" showInputMessage="1" showErrorMessage="1" promptTitle="Business Logic Flag" prompt="0 - false_x000a_else true" sqref="D1">
      <formula1>Switch</formula1>
    </dataValidation>
    <dataValidation type="list" allowBlank="1" showInputMessage="1" showErrorMessage="1" promptTitle="Data Access Flag" prompt="0 - false_x000a_else true" sqref="E1">
      <formula1>Switch</formula1>
    </dataValidation>
    <dataValidation type="list" allowBlank="1" showInputMessage="1" showErrorMessage="1" promptTitle="Sticky Flag" prompt="0 - false_x000a_else true" sqref="F1">
      <formula1>Switch</formula1>
    </dataValidation>
    <dataValidation type="list" allowBlank="1" showInputMessage="1" showErrorMessage="1" promptTitle="UI Component Flag" prompt="0 - false_x000a_else true" sqref="G1">
      <formula1>Switch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31"/>
  <sheetViews>
    <sheetView tabSelected="1"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2.42578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60"/>
      <c r="C2" s="100" t="s">
        <v>2</v>
      </c>
      <c r="D2" s="101"/>
      <c r="E2" s="101"/>
      <c r="F2" s="101"/>
      <c r="G2" s="101"/>
      <c r="H2" s="101"/>
      <c r="I2" s="101"/>
      <c r="J2" s="101"/>
      <c r="K2" s="102"/>
    </row>
    <row r="3" spans="1:18" ht="30.75" thickBot="1" x14ac:dyDescent="0.3">
      <c r="B3" s="61"/>
      <c r="C3" s="62" t="s">
        <v>520</v>
      </c>
      <c r="D3" s="63" t="s">
        <v>536</v>
      </c>
      <c r="E3" s="64" t="s">
        <v>521</v>
      </c>
      <c r="F3" s="63" t="s">
        <v>522</v>
      </c>
      <c r="G3" s="63" t="s">
        <v>523</v>
      </c>
      <c r="H3" s="64" t="s">
        <v>524</v>
      </c>
      <c r="I3" s="65" t="s">
        <v>522</v>
      </c>
      <c r="J3" s="65" t="s">
        <v>523</v>
      </c>
      <c r="K3" s="66" t="s">
        <v>525</v>
      </c>
      <c r="M3" s="115" t="s">
        <v>533</v>
      </c>
      <c r="N3" s="116" t="s">
        <v>520</v>
      </c>
      <c r="O3" s="117" t="s">
        <v>521</v>
      </c>
      <c r="P3" s="118" t="s">
        <v>524</v>
      </c>
      <c r="Q3" s="119" t="s">
        <v>525</v>
      </c>
      <c r="R3" s="120" t="s">
        <v>534</v>
      </c>
    </row>
    <row r="4" spans="1:18" x14ac:dyDescent="0.25">
      <c r="A4" s="67" t="s">
        <v>530</v>
      </c>
      <c r="B4" s="68" t="s">
        <v>526</v>
      </c>
      <c r="C4" s="69">
        <v>3</v>
      </c>
      <c r="D4" s="70">
        <v>0</v>
      </c>
      <c r="E4" s="71">
        <f>F4+G4</f>
        <v>3466</v>
      </c>
      <c r="F4" s="72">
        <v>3236</v>
      </c>
      <c r="G4" s="72">
        <v>230</v>
      </c>
      <c r="H4" s="71">
        <f>I4+J4</f>
        <v>3849</v>
      </c>
      <c r="I4" s="73">
        <v>663</v>
      </c>
      <c r="J4" s="73">
        <v>3186</v>
      </c>
      <c r="K4" s="74">
        <v>0</v>
      </c>
      <c r="M4" s="68" t="s">
        <v>530</v>
      </c>
      <c r="N4" s="69">
        <f>SUM(C4:C7,C15:C18,C26:C28)</f>
        <v>28</v>
      </c>
      <c r="O4" s="71">
        <f>SUM(E4:E7,E15:E18,E26:E28)</f>
        <v>269813</v>
      </c>
      <c r="P4" s="121">
        <f>SUM(H4:H7,H15:H18,H26:H28)</f>
        <v>53663</v>
      </c>
      <c r="Q4" s="122">
        <f>SUM(K4:K7,K15:K18,K26:K28)</f>
        <v>0</v>
      </c>
      <c r="R4" s="88">
        <f>P4-Q4</f>
        <v>53663</v>
      </c>
    </row>
    <row r="5" spans="1:18" ht="15.75" thickBot="1" x14ac:dyDescent="0.3">
      <c r="A5" s="75"/>
      <c r="B5" s="76" t="s">
        <v>527</v>
      </c>
      <c r="C5" s="77">
        <v>2</v>
      </c>
      <c r="D5" s="78">
        <v>0</v>
      </c>
      <c r="E5" s="79">
        <f t="shared" ref="E5:E11" si="0">F5+G5</f>
        <v>78681</v>
      </c>
      <c r="F5" s="80">
        <v>2197</v>
      </c>
      <c r="G5" s="80">
        <v>76484</v>
      </c>
      <c r="H5" s="79">
        <f t="shared" ref="H5:H11" si="1">I5+J5</f>
        <v>3264</v>
      </c>
      <c r="I5" s="81">
        <v>436</v>
      </c>
      <c r="J5" s="81">
        <v>2828</v>
      </c>
      <c r="K5" s="82">
        <v>0</v>
      </c>
      <c r="M5" s="108" t="s">
        <v>529</v>
      </c>
      <c r="N5" s="109">
        <f>SUM(C8:C11,C19:C22,C29:C31)</f>
        <v>32</v>
      </c>
      <c r="O5" s="111">
        <f>SUM(E8:E11,E19:E22,E29:E31)</f>
        <v>65341</v>
      </c>
      <c r="P5" s="123">
        <f>SUM(H8:H11,H19:H22,H29:H31)</f>
        <v>32550</v>
      </c>
      <c r="Q5" s="124">
        <f>SUM(K8:K11,K19:K22,K29:K31)</f>
        <v>0</v>
      </c>
      <c r="R5" s="114">
        <f>P5-Q5</f>
        <v>32550</v>
      </c>
    </row>
    <row r="6" spans="1:18" ht="15.75" thickBot="1" x14ac:dyDescent="0.3">
      <c r="A6" s="75"/>
      <c r="B6" s="76" t="s">
        <v>528</v>
      </c>
      <c r="C6" s="77">
        <v>2</v>
      </c>
      <c r="D6" s="78">
        <v>0</v>
      </c>
      <c r="E6" s="79">
        <f t="shared" si="0"/>
        <v>78697</v>
      </c>
      <c r="F6" s="80">
        <v>2197</v>
      </c>
      <c r="G6" s="80">
        <v>76500</v>
      </c>
      <c r="H6" s="79">
        <f t="shared" si="1"/>
        <v>3268</v>
      </c>
      <c r="I6" s="81">
        <v>436</v>
      </c>
      <c r="J6" s="81">
        <v>2832</v>
      </c>
      <c r="K6" s="82">
        <v>0</v>
      </c>
      <c r="M6" s="125" t="s">
        <v>535</v>
      </c>
      <c r="N6" s="126">
        <f>N5/N4</f>
        <v>1.1428571428571428</v>
      </c>
      <c r="O6" s="127">
        <f t="shared" ref="O6:R6" si="2">O5/O4</f>
        <v>0.24217142984214993</v>
      </c>
      <c r="P6" s="128">
        <f t="shared" si="2"/>
        <v>0.60656318133537079</v>
      </c>
      <c r="Q6" s="128" t="e">
        <f t="shared" si="2"/>
        <v>#DIV/0!</v>
      </c>
      <c r="R6" s="129">
        <f t="shared" si="2"/>
        <v>0.60656318133537079</v>
      </c>
    </row>
    <row r="7" spans="1:18" ht="15.75" thickBot="1" x14ac:dyDescent="0.3">
      <c r="A7" s="75"/>
      <c r="B7" s="76" t="s">
        <v>531</v>
      </c>
      <c r="C7" s="77">
        <v>3</v>
      </c>
      <c r="D7" s="78">
        <v>0</v>
      </c>
      <c r="E7" s="79">
        <f t="shared" si="0"/>
        <v>79664</v>
      </c>
      <c r="F7" s="80">
        <v>3242</v>
      </c>
      <c r="G7" s="80">
        <v>76422</v>
      </c>
      <c r="H7" s="79">
        <f t="shared" si="1"/>
        <v>6862</v>
      </c>
      <c r="I7" s="81">
        <v>665</v>
      </c>
      <c r="J7" s="81">
        <v>6197</v>
      </c>
      <c r="K7" s="82">
        <v>0</v>
      </c>
    </row>
    <row r="8" spans="1:18" x14ac:dyDescent="0.25">
      <c r="A8" s="67" t="s">
        <v>529</v>
      </c>
      <c r="B8" s="68" t="s">
        <v>526</v>
      </c>
      <c r="C8" s="83">
        <v>1</v>
      </c>
      <c r="D8" s="84">
        <v>0</v>
      </c>
      <c r="E8" s="85">
        <f t="shared" si="0"/>
        <v>8609</v>
      </c>
      <c r="F8" s="86">
        <v>700</v>
      </c>
      <c r="G8" s="86">
        <v>7909</v>
      </c>
      <c r="H8" s="85">
        <f t="shared" si="1"/>
        <v>5440</v>
      </c>
      <c r="I8" s="87">
        <v>300</v>
      </c>
      <c r="J8" s="87">
        <v>5140</v>
      </c>
      <c r="K8" s="88">
        <v>0</v>
      </c>
    </row>
    <row r="9" spans="1:18" x14ac:dyDescent="0.25">
      <c r="B9" s="76" t="s">
        <v>527</v>
      </c>
      <c r="C9" s="77">
        <v>1</v>
      </c>
      <c r="D9" s="78">
        <v>0</v>
      </c>
      <c r="E9" s="79">
        <f t="shared" si="0"/>
        <v>1410</v>
      </c>
      <c r="F9" s="80">
        <v>700</v>
      </c>
      <c r="G9" s="80">
        <v>710</v>
      </c>
      <c r="H9" s="79">
        <f t="shared" si="1"/>
        <v>600</v>
      </c>
      <c r="I9" s="81">
        <v>300</v>
      </c>
      <c r="J9" s="81">
        <v>300</v>
      </c>
      <c r="K9" s="82">
        <v>0</v>
      </c>
    </row>
    <row r="10" spans="1:18" x14ac:dyDescent="0.25">
      <c r="B10" s="76" t="s">
        <v>528</v>
      </c>
      <c r="C10" s="77">
        <v>10</v>
      </c>
      <c r="D10" s="78">
        <v>0</v>
      </c>
      <c r="E10" s="79">
        <f t="shared" si="0"/>
        <v>14100</v>
      </c>
      <c r="F10" s="80">
        <v>7000</v>
      </c>
      <c r="G10" s="80">
        <v>7100</v>
      </c>
      <c r="H10" s="79">
        <f t="shared" si="1"/>
        <v>6000</v>
      </c>
      <c r="I10" s="81">
        <v>3000</v>
      </c>
      <c r="J10" s="81">
        <v>3000</v>
      </c>
      <c r="K10" s="82">
        <v>0</v>
      </c>
    </row>
    <row r="11" spans="1:18" ht="15.75" thickBot="1" x14ac:dyDescent="0.3">
      <c r="B11" s="108" t="s">
        <v>531</v>
      </c>
      <c r="C11" s="109">
        <v>2</v>
      </c>
      <c r="D11" s="110">
        <v>0</v>
      </c>
      <c r="E11" s="111">
        <f t="shared" si="0"/>
        <v>3391</v>
      </c>
      <c r="F11" s="112">
        <v>1400</v>
      </c>
      <c r="G11" s="112">
        <v>1991</v>
      </c>
      <c r="H11" s="111">
        <f t="shared" si="1"/>
        <v>1200</v>
      </c>
      <c r="I11" s="113">
        <v>600</v>
      </c>
      <c r="J11" s="113">
        <v>600</v>
      </c>
      <c r="K11" s="114">
        <v>0</v>
      </c>
    </row>
    <row r="12" spans="1:18" ht="15.75" thickBot="1" x14ac:dyDescent="0.3"/>
    <row r="13" spans="1:18" x14ac:dyDescent="0.25">
      <c r="C13" s="103" t="s">
        <v>32</v>
      </c>
      <c r="D13" s="104"/>
      <c r="E13" s="104"/>
      <c r="F13" s="104"/>
      <c r="G13" s="104"/>
      <c r="H13" s="104"/>
      <c r="I13" s="105"/>
      <c r="J13" s="105"/>
      <c r="K13" s="106"/>
    </row>
    <row r="14" spans="1:18" ht="30.75" thickBot="1" x14ac:dyDescent="0.3">
      <c r="C14" s="89" t="s">
        <v>520</v>
      </c>
      <c r="D14" s="90" t="s">
        <v>536</v>
      </c>
      <c r="E14" s="91" t="s">
        <v>521</v>
      </c>
      <c r="F14" s="90" t="s">
        <v>522</v>
      </c>
      <c r="G14" s="90" t="s">
        <v>523</v>
      </c>
      <c r="H14" s="91" t="s">
        <v>524</v>
      </c>
      <c r="I14" s="92" t="s">
        <v>522</v>
      </c>
      <c r="J14" s="92" t="s">
        <v>523</v>
      </c>
      <c r="K14" s="93" t="s">
        <v>525</v>
      </c>
    </row>
    <row r="15" spans="1:18" x14ac:dyDescent="0.25">
      <c r="A15" s="67" t="s">
        <v>530</v>
      </c>
      <c r="B15" s="68" t="s">
        <v>526</v>
      </c>
      <c r="C15" s="69">
        <v>2</v>
      </c>
      <c r="D15" s="70">
        <v>0</v>
      </c>
      <c r="E15" s="71">
        <f t="shared" ref="E15:E22" si="3">F15+G15</f>
        <v>2286</v>
      </c>
      <c r="F15" s="72">
        <v>2056</v>
      </c>
      <c r="G15" s="72">
        <v>230</v>
      </c>
      <c r="H15" s="71">
        <f t="shared" ref="H15:H22" si="4">I15+J15</f>
        <v>1707</v>
      </c>
      <c r="I15" s="73">
        <v>447</v>
      </c>
      <c r="J15" s="73">
        <v>1260</v>
      </c>
      <c r="K15" s="74">
        <v>0</v>
      </c>
    </row>
    <row r="16" spans="1:18" x14ac:dyDescent="0.25">
      <c r="A16" s="75"/>
      <c r="B16" s="76" t="s">
        <v>527</v>
      </c>
      <c r="C16" s="77">
        <v>2</v>
      </c>
      <c r="D16" s="78">
        <v>0</v>
      </c>
      <c r="E16" s="79">
        <f t="shared" si="3"/>
        <v>3993</v>
      </c>
      <c r="F16" s="80">
        <v>2301</v>
      </c>
      <c r="G16" s="80">
        <v>1692</v>
      </c>
      <c r="H16" s="79">
        <f t="shared" si="4"/>
        <v>1639</v>
      </c>
      <c r="I16" s="81">
        <v>414</v>
      </c>
      <c r="J16" s="81">
        <v>1225</v>
      </c>
      <c r="K16" s="82">
        <v>0</v>
      </c>
    </row>
    <row r="17" spans="1:14" x14ac:dyDescent="0.25">
      <c r="A17" s="75"/>
      <c r="B17" s="76" t="s">
        <v>528</v>
      </c>
      <c r="C17" s="77">
        <v>2</v>
      </c>
      <c r="D17" s="78">
        <v>0</v>
      </c>
      <c r="E17" s="79">
        <f t="shared" si="3"/>
        <v>3980</v>
      </c>
      <c r="F17" s="80">
        <v>2301</v>
      </c>
      <c r="G17" s="80">
        <v>1679</v>
      </c>
      <c r="H17" s="79">
        <f t="shared" si="4"/>
        <v>1621</v>
      </c>
      <c r="I17" s="81">
        <v>414</v>
      </c>
      <c r="J17" s="81">
        <v>1207</v>
      </c>
      <c r="K17" s="82">
        <v>0</v>
      </c>
    </row>
    <row r="18" spans="1:14" ht="15.75" thickBot="1" x14ac:dyDescent="0.3">
      <c r="A18" s="75"/>
      <c r="B18" s="76" t="s">
        <v>532</v>
      </c>
      <c r="C18" s="77">
        <v>3</v>
      </c>
      <c r="D18" s="78">
        <v>0</v>
      </c>
      <c r="E18" s="79">
        <f t="shared" si="3"/>
        <v>4994</v>
      </c>
      <c r="F18" s="80">
        <v>3318</v>
      </c>
      <c r="G18" s="80">
        <v>1676</v>
      </c>
      <c r="H18" s="79">
        <f t="shared" si="4"/>
        <v>6168</v>
      </c>
      <c r="I18" s="81">
        <v>643</v>
      </c>
      <c r="J18" s="81">
        <v>5525</v>
      </c>
      <c r="K18" s="82">
        <v>0</v>
      </c>
    </row>
    <row r="19" spans="1:14" x14ac:dyDescent="0.25">
      <c r="A19" s="67" t="s">
        <v>529</v>
      </c>
      <c r="B19" s="68" t="s">
        <v>526</v>
      </c>
      <c r="C19" s="83">
        <v>1</v>
      </c>
      <c r="D19" s="84">
        <v>0</v>
      </c>
      <c r="E19" s="85">
        <f t="shared" si="3"/>
        <v>8917</v>
      </c>
      <c r="F19" s="86">
        <v>700</v>
      </c>
      <c r="G19" s="86">
        <v>8217</v>
      </c>
      <c r="H19" s="85">
        <f t="shared" si="4"/>
        <v>6140</v>
      </c>
      <c r="I19" s="87">
        <v>300</v>
      </c>
      <c r="J19" s="87">
        <v>5840</v>
      </c>
      <c r="K19" s="88">
        <v>0</v>
      </c>
    </row>
    <row r="20" spans="1:14" x14ac:dyDescent="0.25">
      <c r="B20" s="76" t="s">
        <v>527</v>
      </c>
      <c r="C20" s="77">
        <v>1</v>
      </c>
      <c r="D20" s="78">
        <v>0</v>
      </c>
      <c r="E20" s="79">
        <f t="shared" si="3"/>
        <v>1410</v>
      </c>
      <c r="F20" s="80">
        <v>700</v>
      </c>
      <c r="G20" s="80">
        <v>710</v>
      </c>
      <c r="H20" s="79">
        <f t="shared" si="4"/>
        <v>600</v>
      </c>
      <c r="I20" s="81">
        <v>300</v>
      </c>
      <c r="J20" s="81">
        <v>300</v>
      </c>
      <c r="K20" s="82">
        <v>0</v>
      </c>
      <c r="L20" s="94"/>
      <c r="M20" s="95"/>
      <c r="N20" s="95"/>
    </row>
    <row r="21" spans="1:14" x14ac:dyDescent="0.25">
      <c r="B21" s="76" t="s">
        <v>528</v>
      </c>
      <c r="C21" s="77">
        <v>3</v>
      </c>
      <c r="D21" s="78">
        <v>0</v>
      </c>
      <c r="E21" s="79">
        <f t="shared" si="3"/>
        <v>4230</v>
      </c>
      <c r="F21" s="80">
        <v>2100</v>
      </c>
      <c r="G21" s="80">
        <v>2130</v>
      </c>
      <c r="H21" s="79">
        <f t="shared" si="4"/>
        <v>1800</v>
      </c>
      <c r="I21" s="81">
        <v>900</v>
      </c>
      <c r="J21" s="81">
        <v>900</v>
      </c>
      <c r="K21" s="82">
        <v>0</v>
      </c>
    </row>
    <row r="22" spans="1:14" ht="15.75" thickBot="1" x14ac:dyDescent="0.3">
      <c r="B22" s="108" t="s">
        <v>532</v>
      </c>
      <c r="C22" s="109">
        <v>2</v>
      </c>
      <c r="D22" s="110">
        <v>0</v>
      </c>
      <c r="E22" s="111">
        <f t="shared" si="3"/>
        <v>3391</v>
      </c>
      <c r="F22" s="112">
        <v>1400</v>
      </c>
      <c r="G22" s="112">
        <v>1991</v>
      </c>
      <c r="H22" s="111">
        <f t="shared" si="4"/>
        <v>1200</v>
      </c>
      <c r="I22" s="113">
        <v>600</v>
      </c>
      <c r="J22" s="113">
        <v>600</v>
      </c>
      <c r="K22" s="114">
        <v>0</v>
      </c>
    </row>
    <row r="23" spans="1:14" ht="15.75" thickBot="1" x14ac:dyDescent="0.3"/>
    <row r="24" spans="1:14" x14ac:dyDescent="0.25">
      <c r="C24" s="107" t="s">
        <v>33</v>
      </c>
      <c r="D24" s="96"/>
      <c r="E24" s="96"/>
      <c r="F24" s="96"/>
      <c r="G24" s="96"/>
      <c r="H24" s="96"/>
      <c r="I24" s="96"/>
      <c r="J24" s="96"/>
      <c r="K24" s="97"/>
    </row>
    <row r="25" spans="1:14" ht="30.75" thickBot="1" x14ac:dyDescent="0.3">
      <c r="C25" s="89" t="s">
        <v>520</v>
      </c>
      <c r="D25" s="90" t="s">
        <v>536</v>
      </c>
      <c r="E25" s="91" t="s">
        <v>521</v>
      </c>
      <c r="F25" s="90" t="s">
        <v>522</v>
      </c>
      <c r="G25" s="90" t="s">
        <v>523</v>
      </c>
      <c r="H25" s="91" t="s">
        <v>524</v>
      </c>
      <c r="I25" s="92" t="s">
        <v>522</v>
      </c>
      <c r="J25" s="92" t="s">
        <v>523</v>
      </c>
      <c r="K25" s="93" t="s">
        <v>525</v>
      </c>
    </row>
    <row r="26" spans="1:14" x14ac:dyDescent="0.25">
      <c r="A26" s="67" t="s">
        <v>530</v>
      </c>
      <c r="B26" s="68" t="s">
        <v>526</v>
      </c>
      <c r="C26" s="69">
        <v>2</v>
      </c>
      <c r="D26" s="70">
        <v>0</v>
      </c>
      <c r="E26" s="71">
        <f>F26+G26</f>
        <v>2618</v>
      </c>
      <c r="F26" s="72">
        <v>2388</v>
      </c>
      <c r="G26" s="72">
        <v>230</v>
      </c>
      <c r="H26" s="71">
        <f>I26+J26</f>
        <v>7741</v>
      </c>
      <c r="I26" s="73">
        <v>436</v>
      </c>
      <c r="J26" s="73">
        <v>7305</v>
      </c>
      <c r="K26" s="74">
        <v>0</v>
      </c>
    </row>
    <row r="27" spans="1:14" x14ac:dyDescent="0.25">
      <c r="A27" s="75"/>
      <c r="B27" s="76" t="s">
        <v>527</v>
      </c>
      <c r="C27" s="77">
        <v>3</v>
      </c>
      <c r="D27" s="78">
        <v>0</v>
      </c>
      <c r="E27" s="79">
        <f t="shared" ref="E27:E31" si="5">F27+G27</f>
        <v>4994</v>
      </c>
      <c r="F27" s="80">
        <v>3309</v>
      </c>
      <c r="G27" s="80">
        <v>1685</v>
      </c>
      <c r="H27" s="79">
        <f t="shared" ref="H27:H31" si="6">I27+J27</f>
        <v>8591</v>
      </c>
      <c r="I27" s="81">
        <v>643</v>
      </c>
      <c r="J27" s="81">
        <v>7948</v>
      </c>
      <c r="K27" s="82">
        <v>0</v>
      </c>
    </row>
    <row r="28" spans="1:14" ht="15.75" thickBot="1" x14ac:dyDescent="0.3">
      <c r="A28" s="75"/>
      <c r="B28" s="76" t="s">
        <v>528</v>
      </c>
      <c r="C28" s="77">
        <v>4</v>
      </c>
      <c r="D28" s="78">
        <v>0</v>
      </c>
      <c r="E28" s="79">
        <f t="shared" si="5"/>
        <v>6440</v>
      </c>
      <c r="F28" s="80">
        <v>4459</v>
      </c>
      <c r="G28" s="80">
        <v>1981</v>
      </c>
      <c r="H28" s="79">
        <f t="shared" si="6"/>
        <v>8953</v>
      </c>
      <c r="I28" s="81">
        <v>825</v>
      </c>
      <c r="J28" s="81">
        <v>8128</v>
      </c>
      <c r="K28" s="82">
        <v>0</v>
      </c>
    </row>
    <row r="29" spans="1:14" x14ac:dyDescent="0.25">
      <c r="A29" s="67" t="s">
        <v>529</v>
      </c>
      <c r="B29" s="68" t="s">
        <v>526</v>
      </c>
      <c r="C29" s="83">
        <v>1</v>
      </c>
      <c r="D29" s="84">
        <v>0</v>
      </c>
      <c r="E29" s="85">
        <f t="shared" si="5"/>
        <v>5783</v>
      </c>
      <c r="F29" s="86">
        <v>700</v>
      </c>
      <c r="G29" s="86">
        <v>5083</v>
      </c>
      <c r="H29" s="85">
        <f t="shared" si="6"/>
        <v>3570</v>
      </c>
      <c r="I29" s="87">
        <v>300</v>
      </c>
      <c r="J29" s="87">
        <v>3270</v>
      </c>
      <c r="K29" s="88">
        <v>0</v>
      </c>
    </row>
    <row r="30" spans="1:14" x14ac:dyDescent="0.25">
      <c r="B30" s="76" t="s">
        <v>527</v>
      </c>
      <c r="C30" s="77">
        <v>1</v>
      </c>
      <c r="D30" s="78">
        <v>0</v>
      </c>
      <c r="E30" s="79">
        <f t="shared" si="5"/>
        <v>1410</v>
      </c>
      <c r="F30" s="80">
        <v>700</v>
      </c>
      <c r="G30" s="80">
        <v>710</v>
      </c>
      <c r="H30" s="79">
        <f t="shared" si="6"/>
        <v>600</v>
      </c>
      <c r="I30" s="81">
        <v>300</v>
      </c>
      <c r="J30" s="81">
        <v>300</v>
      </c>
      <c r="K30" s="82">
        <v>0</v>
      </c>
    </row>
    <row r="31" spans="1:14" ht="15.75" thickBot="1" x14ac:dyDescent="0.3">
      <c r="B31" s="108" t="s">
        <v>528</v>
      </c>
      <c r="C31" s="109">
        <v>9</v>
      </c>
      <c r="D31" s="110">
        <v>0</v>
      </c>
      <c r="E31" s="111">
        <f t="shared" si="5"/>
        <v>12690</v>
      </c>
      <c r="F31" s="112">
        <v>6300</v>
      </c>
      <c r="G31" s="112">
        <v>6390</v>
      </c>
      <c r="H31" s="111">
        <f t="shared" si="6"/>
        <v>5400</v>
      </c>
      <c r="I31" s="113">
        <v>2700</v>
      </c>
      <c r="J31" s="113">
        <v>2700</v>
      </c>
      <c r="K31" s="114">
        <v>0</v>
      </c>
    </row>
  </sheetData>
  <mergeCells count="3">
    <mergeCell ref="C2:K2"/>
    <mergeCell ref="C13:K13"/>
    <mergeCell ref="C24:K24"/>
  </mergeCells>
  <pageMargins left="0.7" right="0.7" top="0.75" bottom="0.75" header="0.3" footer="0.3"/>
  <pageSetup orientation="portrait" r:id="rId1"/>
  <ignoredErrors>
    <ignoredError sqref="N4:Q5 N6:P6" formulaRange="1"/>
    <ignoredError sqref="Q6" evalError="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Sheet1</vt:lpstr>
      <vt:lpstr>Sheet2</vt:lpstr>
      <vt:lpstr>Sheet3</vt:lpstr>
      <vt:lpstr>Sheet4</vt:lpstr>
      <vt:lpstr>perform</vt:lpstr>
      <vt:lpstr>Switch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Srdan</dc:creator>
  <cp:lastModifiedBy>Srdan</cp:lastModifiedBy>
  <dcterms:created xsi:type="dcterms:W3CDTF">2011-11-16T08:14:44Z</dcterms:created>
  <dcterms:modified xsi:type="dcterms:W3CDTF">2012-02-08T17:42:07Z</dcterms:modified>
</cp:coreProperties>
</file>